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AA5" i="61" s="1"/>
  <c r="Y5" i="14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AA11" i="61" s="1"/>
  <c r="Y11" i="14"/>
  <c r="Z11"/>
  <c r="AA11"/>
  <c r="AB11"/>
  <c r="AC11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AA27" i="61" s="1"/>
  <c r="Y27" i="14"/>
  <c r="Z27"/>
  <c r="AA27"/>
  <c r="AB27"/>
  <c r="AC27"/>
  <c r="X28"/>
  <c r="Y28"/>
  <c r="Z28"/>
  <c r="AA28"/>
  <c r="AB28"/>
  <c r="AC28"/>
  <c r="X29"/>
  <c r="AA29" i="61" s="1"/>
  <c r="Y29" i="14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AA35" i="61" s="1"/>
  <c r="Y35" i="14"/>
  <c r="Z35"/>
  <c r="AA35"/>
  <c r="AB35"/>
  <c r="AC35"/>
  <c r="X36"/>
  <c r="Y36"/>
  <c r="Z36"/>
  <c r="AA36"/>
  <c r="AB36"/>
  <c r="AC36"/>
  <c r="X37"/>
  <c r="AA37" i="61" s="1"/>
  <c r="Y37" i="14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AA43" i="61" s="1"/>
  <c r="Y43" i="14"/>
  <c r="Z43"/>
  <c r="AA43"/>
  <c r="AB43"/>
  <c r="AC43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AA59" i="61" s="1"/>
  <c r="Y59" i="14"/>
  <c r="Z59"/>
  <c r="AA59"/>
  <c r="AB59"/>
  <c r="AC59"/>
  <c r="X60"/>
  <c r="Y60"/>
  <c r="Z60"/>
  <c r="AA60"/>
  <c r="AB60"/>
  <c r="AC60"/>
  <c r="X61"/>
  <c r="AA61" i="61" s="1"/>
  <c r="Y61" i="14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AA67" i="61" s="1"/>
  <c r="Y67" i="14"/>
  <c r="Z67"/>
  <c r="AA67"/>
  <c r="AB67"/>
  <c r="AC67"/>
  <c r="X68"/>
  <c r="Y68"/>
  <c r="Z68"/>
  <c r="AA68"/>
  <c r="AB68"/>
  <c r="AC68"/>
  <c r="X69"/>
  <c r="AA69" i="61" s="1"/>
  <c r="Y69" i="14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AA75" i="61" s="1"/>
  <c r="Y75" i="14"/>
  <c r="Z75"/>
  <c r="AA75"/>
  <c r="AB75"/>
  <c r="AC75"/>
  <c r="X76"/>
  <c r="Y76"/>
  <c r="Z76"/>
  <c r="AA76"/>
  <c r="AB76"/>
  <c r="AC76"/>
  <c r="X77"/>
  <c r="AA77" i="61" s="1"/>
  <c r="Y77" i="14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AA83" i="61" s="1"/>
  <c r="Y83" i="14"/>
  <c r="Z83"/>
  <c r="AA83"/>
  <c r="AB83"/>
  <c r="AC83"/>
  <c r="X84"/>
  <c r="Y84"/>
  <c r="Z84"/>
  <c r="AA84"/>
  <c r="AB84"/>
  <c r="AC84"/>
  <c r="X85"/>
  <c r="AA85" i="61" s="1"/>
  <c r="Y85" i="14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L99" i="26" l="1"/>
  <c r="AL99" i="24"/>
  <c r="AO99"/>
  <c r="BM99" i="14"/>
  <c r="AB97" i="63"/>
  <c r="AB6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N25" s="1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F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U58"/>
  <c r="N58"/>
  <c r="F58"/>
  <c r="U57"/>
  <c r="F57"/>
  <c r="U56"/>
  <c r="N56"/>
  <c r="U55"/>
  <c r="F55"/>
  <c r="U54"/>
  <c r="N54"/>
  <c r="F54"/>
  <c r="U53"/>
  <c r="F53"/>
  <c r="U52"/>
  <c r="N52"/>
  <c r="F52"/>
  <c r="U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F55"/>
  <c r="U54"/>
  <c r="F54"/>
  <c r="U53"/>
  <c r="N53"/>
  <c r="U52"/>
  <c r="F52"/>
  <c r="U51"/>
  <c r="F51"/>
  <c r="U50"/>
  <c r="F50"/>
  <c r="U49"/>
  <c r="N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F28"/>
  <c r="U27"/>
  <c r="F27"/>
  <c r="U26"/>
  <c r="N26"/>
  <c r="F26"/>
  <c r="U25"/>
  <c r="F25"/>
  <c r="U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F15"/>
  <c r="U14"/>
  <c r="N14"/>
  <c r="F14"/>
  <c r="U13"/>
  <c r="F13"/>
  <c r="U12"/>
  <c r="F12"/>
  <c r="U11"/>
  <c r="U10"/>
  <c r="N10"/>
  <c r="F10"/>
  <c r="U9"/>
  <c r="F9"/>
  <c r="U8"/>
  <c r="F8"/>
  <c r="U7"/>
  <c r="U6"/>
  <c r="N6"/>
  <c r="F6"/>
  <c r="U5"/>
  <c r="F5"/>
  <c r="U4"/>
  <c r="N4"/>
  <c r="F4"/>
  <c r="U3"/>
  <c r="I99"/>
  <c r="A1"/>
  <c r="T99" i="56"/>
  <c r="S99"/>
  <c r="R99"/>
  <c r="Q99"/>
  <c r="P99"/>
  <c r="U98"/>
  <c r="F98"/>
  <c r="U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U82"/>
  <c r="F82"/>
  <c r="U81"/>
  <c r="F81"/>
  <c r="U80"/>
  <c r="F80"/>
  <c r="U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U50"/>
  <c r="N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F19"/>
  <c r="U18"/>
  <c r="N18"/>
  <c r="F18"/>
  <c r="U17"/>
  <c r="N17"/>
  <c r="F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1" i="63" l="1"/>
  <c r="F66" i="56"/>
  <c r="F87"/>
  <c r="F79"/>
  <c r="F58"/>
  <c r="F49" i="61"/>
  <c r="F23"/>
  <c r="F23" i="57"/>
  <c r="F86"/>
  <c r="F76" i="58"/>
  <c r="F62"/>
  <c r="F56" i="61"/>
  <c r="F32" i="62"/>
  <c r="F31" i="55"/>
  <c r="F27" i="62"/>
  <c r="F78" i="56"/>
  <c r="F95"/>
  <c r="N97" i="63"/>
  <c r="K99"/>
  <c r="N5" i="56"/>
  <c r="N19"/>
  <c r="N27"/>
  <c r="N31"/>
  <c r="N34"/>
  <c r="N35"/>
  <c r="N37"/>
  <c r="N49"/>
  <c r="N51"/>
  <c r="J99" i="57"/>
  <c r="C99" i="63"/>
  <c r="F75"/>
  <c r="F65"/>
  <c r="F47"/>
  <c r="F21"/>
  <c r="B99"/>
  <c r="F75" i="62"/>
  <c r="F71"/>
  <c r="F63"/>
  <c r="F15"/>
  <c r="F73" i="61"/>
  <c r="F69"/>
  <c r="F67"/>
  <c r="F61"/>
  <c r="F59"/>
  <c r="F51"/>
  <c r="F37"/>
  <c r="F31"/>
  <c r="F13"/>
  <c r="F11"/>
  <c r="B99"/>
  <c r="F97" i="56"/>
  <c r="F83"/>
  <c r="F41"/>
  <c r="C99"/>
  <c r="F15"/>
  <c r="B99"/>
  <c r="F5"/>
  <c r="C99" i="55"/>
  <c r="F87"/>
  <c r="F85"/>
  <c r="F69"/>
  <c r="F63"/>
  <c r="F39"/>
  <c r="F35"/>
  <c r="F23"/>
  <c r="F19"/>
  <c r="F91" i="58"/>
  <c r="F89"/>
  <c r="F55"/>
  <c r="B99"/>
  <c r="F57" i="57"/>
  <c r="F53"/>
  <c r="F49"/>
  <c r="F37"/>
  <c r="C99"/>
  <c r="F19"/>
  <c r="F17"/>
  <c r="F11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O30" s="1"/>
  <c r="N38"/>
  <c r="N42"/>
  <c r="O42" s="1"/>
  <c r="N46"/>
  <c r="O46" s="1"/>
  <c r="N54"/>
  <c r="O54" s="1"/>
  <c r="N58"/>
  <c r="N62"/>
  <c r="O62" s="1"/>
  <c r="N66"/>
  <c r="O66" s="1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N63"/>
  <c r="O63" s="1"/>
  <c r="N64"/>
  <c r="O64" s="1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O95" s="1"/>
  <c r="N96"/>
  <c r="I99"/>
  <c r="N81"/>
  <c r="N82"/>
  <c r="O82" s="1"/>
  <c r="N85"/>
  <c r="N86"/>
  <c r="N89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4"/>
  <c r="O4"/>
  <c r="V9"/>
  <c r="V32"/>
  <c r="O32"/>
  <c r="V40"/>
  <c r="V47"/>
  <c r="V59"/>
  <c r="V16"/>
  <c r="O16"/>
  <c r="V24"/>
  <c r="V43"/>
  <c r="V87"/>
  <c r="V98"/>
  <c r="O98"/>
  <c r="V10" i="56"/>
  <c r="V19"/>
  <c r="O19"/>
  <c r="V24"/>
  <c r="V26"/>
  <c r="V35"/>
  <c r="O35"/>
  <c r="V40"/>
  <c r="V42"/>
  <c r="N8" i="55"/>
  <c r="F9"/>
  <c r="I99"/>
  <c r="M99"/>
  <c r="N12"/>
  <c r="O12" s="1"/>
  <c r="F13"/>
  <c r="G26"/>
  <c r="N28"/>
  <c r="O28" s="1"/>
  <c r="F29"/>
  <c r="V38"/>
  <c r="G42"/>
  <c r="N44"/>
  <c r="O44" s="1"/>
  <c r="F45"/>
  <c r="O46"/>
  <c r="V54"/>
  <c r="G58"/>
  <c r="N60"/>
  <c r="F61"/>
  <c r="O64"/>
  <c r="O72"/>
  <c r="O80"/>
  <c r="V3"/>
  <c r="V74"/>
  <c r="O74"/>
  <c r="V82"/>
  <c r="V94"/>
  <c r="O94"/>
  <c r="V15" i="56"/>
  <c r="O15"/>
  <c r="V22"/>
  <c r="V31"/>
  <c r="V36"/>
  <c r="V38"/>
  <c r="V47"/>
  <c r="O47"/>
  <c r="V52"/>
  <c r="V54"/>
  <c r="V59"/>
  <c r="V62"/>
  <c r="V67"/>
  <c r="V70"/>
  <c r="O70"/>
  <c r="V78"/>
  <c r="V83"/>
  <c r="V86"/>
  <c r="V91"/>
  <c r="V12" i="55"/>
  <c r="V17"/>
  <c r="V28"/>
  <c r="V44"/>
  <c r="V90"/>
  <c r="V95"/>
  <c r="V11" i="56"/>
  <c r="O11"/>
  <c r="V18"/>
  <c r="O18"/>
  <c r="V27"/>
  <c r="V32"/>
  <c r="V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N52"/>
  <c r="O52" s="1"/>
  <c r="F53"/>
  <c r="O68"/>
  <c r="O76"/>
  <c r="O84"/>
  <c r="V78"/>
  <c r="O78"/>
  <c r="V86"/>
  <c r="O91"/>
  <c r="V91"/>
  <c r="V7" i="56"/>
  <c r="O7"/>
  <c r="O14"/>
  <c r="V23"/>
  <c r="O23"/>
  <c r="V28"/>
  <c r="V30"/>
  <c r="V39"/>
  <c r="O39"/>
  <c r="V44"/>
  <c r="V46"/>
  <c r="V55"/>
  <c r="V58"/>
  <c r="V63"/>
  <c r="V66"/>
  <c r="V74"/>
  <c r="V79"/>
  <c r="V82"/>
  <c r="V87"/>
  <c r="V90"/>
  <c r="V95"/>
  <c r="V98"/>
  <c r="J99" i="55"/>
  <c r="G6"/>
  <c r="N24"/>
  <c r="O24" s="1"/>
  <c r="N40"/>
  <c r="O40" s="1"/>
  <c r="N56"/>
  <c r="O96"/>
  <c r="V54" i="58"/>
  <c r="V63" i="55"/>
  <c r="V67"/>
  <c r="V71"/>
  <c r="V75"/>
  <c r="V79"/>
  <c r="V83"/>
  <c r="V56" i="56"/>
  <c r="V64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9"/>
  <c r="V37"/>
  <c r="V61"/>
  <c r="V81"/>
  <c r="N3" i="57"/>
  <c r="V30" i="58"/>
  <c r="O30"/>
  <c r="V46"/>
  <c r="V49"/>
  <c r="V62"/>
  <c r="O65"/>
  <c r="V94"/>
  <c r="V97"/>
  <c r="N3" i="56"/>
  <c r="G88" i="57"/>
  <c r="N90"/>
  <c r="F91"/>
  <c r="K99" i="58"/>
  <c r="U99"/>
  <c r="F9"/>
  <c r="F17"/>
  <c r="V42"/>
  <c r="V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6" l="1"/>
  <c r="O20" i="55"/>
  <c r="O17" i="56"/>
  <c r="O45"/>
  <c r="O13"/>
  <c r="V73"/>
  <c r="O57"/>
  <c r="V77"/>
  <c r="O65"/>
  <c r="O38" i="55"/>
  <c r="O91" i="56"/>
  <c r="O83"/>
  <c r="O75"/>
  <c r="O67"/>
  <c r="O59"/>
  <c r="O30" i="55"/>
  <c r="O25" i="58"/>
  <c r="O51" i="56"/>
  <c r="O74" i="58"/>
  <c r="O42"/>
  <c r="O27" i="56"/>
  <c r="O44" i="57"/>
  <c r="O87" i="55"/>
  <c r="O71"/>
  <c r="O63"/>
  <c r="O27"/>
  <c r="O31" i="56"/>
  <c r="O34"/>
  <c r="O96"/>
  <c r="O74"/>
  <c r="O38"/>
  <c r="O66" i="58"/>
  <c r="O29"/>
  <c r="O86" i="55"/>
  <c r="O49" i="56"/>
  <c r="O37"/>
  <c r="O77" i="58"/>
  <c r="O37"/>
  <c r="O61"/>
  <c r="O93"/>
  <c r="O21"/>
  <c r="O5" i="56"/>
  <c r="O26" i="58"/>
  <c r="O93" i="56"/>
  <c r="O29"/>
  <c r="O78"/>
  <c r="O58"/>
  <c r="O10"/>
  <c r="O70" i="55"/>
  <c r="O97" i="58"/>
  <c r="O41"/>
  <c r="O9"/>
  <c r="O11" i="57"/>
  <c r="V49" i="56"/>
  <c r="V29"/>
  <c r="O21"/>
  <c r="O89"/>
  <c r="O85"/>
  <c r="O81"/>
  <c r="O25"/>
  <c r="V5"/>
  <c r="O90" i="55"/>
  <c r="O66"/>
  <c r="G56"/>
  <c r="V56" s="1"/>
  <c r="O9"/>
  <c r="O7"/>
  <c r="O82"/>
  <c r="V70"/>
  <c r="O60"/>
  <c r="O51"/>
  <c r="O22"/>
  <c r="O11"/>
  <c r="O88" i="56"/>
  <c r="O79"/>
  <c r="O72"/>
  <c r="O71"/>
  <c r="O60"/>
  <c r="V33"/>
  <c r="E99"/>
  <c r="G8"/>
  <c r="V8" s="1"/>
  <c r="G4"/>
  <c r="V4" s="1"/>
  <c r="G3"/>
  <c r="V3" s="1"/>
  <c r="O98"/>
  <c r="O94"/>
  <c r="O87"/>
  <c r="O86"/>
  <c r="V69"/>
  <c r="E99" i="55"/>
  <c r="G31"/>
  <c r="V31" s="1"/>
  <c r="O95"/>
  <c r="D99"/>
  <c r="O62"/>
  <c r="O45" i="58"/>
  <c r="V93"/>
  <c r="V77"/>
  <c r="V61"/>
  <c r="G94" i="57"/>
  <c r="V94" s="1"/>
  <c r="G74"/>
  <c r="V74" s="1"/>
  <c r="G91" i="58"/>
  <c r="O91" s="1"/>
  <c r="O81"/>
  <c r="G75"/>
  <c r="G59"/>
  <c r="O57"/>
  <c r="O53"/>
  <c r="G43"/>
  <c r="V41"/>
  <c r="G27"/>
  <c r="V26"/>
  <c r="O17"/>
  <c r="G11"/>
  <c r="V11" s="1"/>
  <c r="E99"/>
  <c r="O6"/>
  <c r="V37"/>
  <c r="O22"/>
  <c r="D99"/>
  <c r="G98" i="57"/>
  <c r="V98" s="1"/>
  <c r="G82"/>
  <c r="V82" s="1"/>
  <c r="G66"/>
  <c r="V66" s="1"/>
  <c r="G34"/>
  <c r="V34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11" i="58"/>
  <c r="O98" i="57"/>
  <c r="O61"/>
  <c r="V53"/>
  <c r="O12" i="56"/>
  <c r="O56" i="55"/>
  <c r="O8" i="56"/>
  <c r="O4"/>
  <c r="O49" i="55"/>
  <c r="O31"/>
  <c r="O94" i="57"/>
  <c r="O74"/>
  <c r="O82"/>
  <c r="V45"/>
  <c r="O21"/>
  <c r="V91" i="58"/>
  <c r="V75"/>
  <c r="O75"/>
  <c r="O59"/>
  <c r="V59"/>
  <c r="V43"/>
  <c r="O43"/>
  <c r="O27"/>
  <c r="V27"/>
  <c r="O56"/>
  <c r="O77" i="57"/>
  <c r="O34"/>
  <c r="O25"/>
  <c r="V13"/>
  <c r="O9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DI16" s="1"/>
  <c r="E16" i="40" s="1"/>
  <c r="BM4" i="54"/>
  <c r="CO5"/>
  <c r="BF28"/>
  <c r="BF96"/>
  <c r="DH96" s="1"/>
  <c r="D96" i="40" s="1"/>
  <c r="BF56" i="54"/>
  <c r="BF42"/>
  <c r="BF32"/>
  <c r="BF24"/>
  <c r="BF16"/>
  <c r="BF14"/>
  <c r="DH14" s="1"/>
  <c r="D14" i="40" s="1"/>
  <c r="AY96" i="54"/>
  <c r="AY93"/>
  <c r="AY70"/>
  <c r="AY67"/>
  <c r="AY24"/>
  <c r="DI96"/>
  <c r="E96" i="40" s="1"/>
  <c r="AR62" i="54"/>
  <c r="DF62" s="1"/>
  <c r="B62" i="40" s="1"/>
  <c r="AR8" i="54"/>
  <c r="DF8" s="1"/>
  <c r="B8" i="40" s="1"/>
  <c r="AP99" i="54"/>
  <c r="AR96"/>
  <c r="DF96" s="1"/>
  <c r="B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AY17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5" i="54" l="1"/>
  <c r="DD41"/>
  <c r="E5" i="40"/>
  <c r="DK5" i="54"/>
  <c r="CP35"/>
  <c r="DK6"/>
  <c r="CI17"/>
  <c r="CB61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6"/>
  <c r="AE99" i="29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N38" i="28" s="1"/>
  <c r="U38" i="53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<sst xmlns="http://schemas.openxmlformats.org/spreadsheetml/2006/main" count="8236" uniqueCount="573">
  <si>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</si>
  <si>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</si>
  <si>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</si>
  <si>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</si>
  <si>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</si>
  <si>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</si>
  <si>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</si>
  <si>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</si>
  <si>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</si>
  <si>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</si>
  <si>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</si>
  <si>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</si>
  <si>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</si>
  <si>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</si>
  <si>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</si>
  <si>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</si>
  <si>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</si>
  <si>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</si>
  <si>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</si>
  <si>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</si>
  <si>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</si>
  <si>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</si>
  <si>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</si>
  <si>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</si>
  <si>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</si>
  <si>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</si>
  <si>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</si>
  <si>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</si>
  <si>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</si>
  <si>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</si>
  <si>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</si>
  <si>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</si>
  <si>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</si>
  <si>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</si>
  <si>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</si>
  <si>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</si>
  <si>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</si>
  <si>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</si>
  <si>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</si>
  <si>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</si>
  <si>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</si>
  <si>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</si>
  <si>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</si>
  <si>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</si>
  <si>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</si>
  <si>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</si>
  <si>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</si>
  <si>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</si>
  <si>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</si>
  <si>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</si>
  <si>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</si>
  <si>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</si>
  <si>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</si>
  <si>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</si>
  <si>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</si>
  <si>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</si>
  <si>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</si>
  <si>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</si>
  <si>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</si>
  <si>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</si>
  <si>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</si>
  <si>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</si>
  <si>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</si>
  <si>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</si>
  <si>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</si>
  <si>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</si>
  <si>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</si>
  <si>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</si>
  <si>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</si>
  <si>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</si>
  <si>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</si>
  <si>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</si>
  <si>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</si>
  <si>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</si>
  <si>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</si>
  <si>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</si>
  <si>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</si>
  <si>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</si>
  <si>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</si>
  <si>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</si>
  <si>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</si>
  <si>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</si>
  <si>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</si>
  <si>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</si>
  <si>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</si>
  <si>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</si>
  <si>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</si>
  <si>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</si>
  <si>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</si>
  <si>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</si>
  <si>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</si>
  <si>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</si>
  <si>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</si>
  <si>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</si>
  <si>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</si>
  <si>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</si>
  <si>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</si>
  <si>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</si>
  <si>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</si>
  <si>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</si>
  <si>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</si>
  <si>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</si>
  <si>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</si>
  <si>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</si>
  <si>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</si>
  <si>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</si>
  <si>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</si>
  <si>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</si>
  <si>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</si>
  <si>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</si>
  <si>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</si>
  <si>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</si>
  <si>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</si>
  <si>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</si>
  <si>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</si>
  <si>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</si>
  <si>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</si>
  <si>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</si>
  <si>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</si>
  <si>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</si>
  <si>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</si>
  <si>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</si>
  <si>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</si>
  <si>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</si>
  <si>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</si>
  <si>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</si>
  <si>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</si>
  <si>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</si>
  <si>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</si>
  <si>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</si>
  <si>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</si>
  <si>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</si>
  <si>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</si>
  <si>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</si>
  <si>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</si>
  <si>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</si>
  <si>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</si>
  <si>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</si>
  <si>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</si>
  <si>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</si>
  <si>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</si>
  <si>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</si>
  <si>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</si>
  <si>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</si>
  <si>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</si>
  <si>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</si>
  <si>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</si>
  <si>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</si>
  <si>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</si>
  <si>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</si>
  <si>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</si>
  <si>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</si>
  <si>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</si>
  <si>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</si>
  <si>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</si>
  <si>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</si>
  <si>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</si>
  <si>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</si>
  <si>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</si>
  <si>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</si>
  <si>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</si>
  <si>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</si>
  <si>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</si>
  <si>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</si>
  <si>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</si>
  <si>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</si>
  <si>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</si>
  <si>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</si>
  <si>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</si>
  <si>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</si>
  <si>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</si>
  <si>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</si>
  <si>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</si>
  <si>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</si>
  <si>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</si>
  <si>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</si>
  <si>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</si>
  <si>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</si>
  <si>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</si>
  <si>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</si>
  <si>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</si>
  <si>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</si>
  <si>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</si>
  <si>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</si>
  <si>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</si>
  <si>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</si>
  <si>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</si>
  <si>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</si>
  <si>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</si>
  <si>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</si>
  <si>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</si>
  <si>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</si>
  <si>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</si>
  <si>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</si>
  <si>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</si>
  <si>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</si>
  <si>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</si>
  <si>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</si>
  <si>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</si>
  <si>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</si>
  <si>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</si>
  <si>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</si>
  <si>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</si>
  <si>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</si>
  <si>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</si>
  <si>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</si>
  <si>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</si>
  <si>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</si>
  <si>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</si>
  <si>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</si>
  <si>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</si>
  <si>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</si>
  <si>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</si>
  <si>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</si>
  <si>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</si>
  <si>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</si>
  <si>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</si>
  <si>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</si>
  <si>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</si>
  <si>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</si>
  <si>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</si>
  <si>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</si>
  <si>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</si>
  <si>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</si>
  <si>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</si>
  <si>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</si>
  <si>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</si>
  <si>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</si>
  <si>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</si>
  <si>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</si>
  <si>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</si>
  <si>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</si>
  <si>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</si>
  <si>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</si>
  <si>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</si>
  <si>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</si>
  <si>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</si>
  <si>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</si>
  <si>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</si>
  <si>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</si>
  <si>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</si>
  <si>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</si>
  <si>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</si>
  <si>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</si>
  <si>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</si>
  <si>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</si>
  <si>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</si>
  <si>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</si>
  <si>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</si>
  <si>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</si>
  <si>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</si>
  <si>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</si>
  <si>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</si>
  <si>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</si>
  <si>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</si>
  <si>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</si>
  <si>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</si>
  <si>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</si>
  <si>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</si>
  <si>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</si>
  <si>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</si>
  <si>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</si>
  <si>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</si>
  <si>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</si>
  <si>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</si>
  <si>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</si>
  <si>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</si>
  <si>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</si>
  <si>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</si>
  <si>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</si>
  <si>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</si>
  <si>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</si>
  <si>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</si>
  <si>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</si>
  <si>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</si>
  <si>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</si>
  <si>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</si>
  <si>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</si>
  <si>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</si>
  <si>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</si>
  <si>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</si>
  <si>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</si>
  <si>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</si>
  <si>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</si>
  <si>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</si>
  <si>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</si>
  <si>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</si>
  <si>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</si>
  <si>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</si>
  <si>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</si>
  <si>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</si>
  <si>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</si>
  <si>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</si>
  <si>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</si>
  <si>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</si>
  <si>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</si>
  <si>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</si>
  <si>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</si>
  <si>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</si>
  <si>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</si>
  <si>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</si>
  <si>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</si>
  <si>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</si>
  <si>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</si>
  <si>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</si>
  <si>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</si>
  <si>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</si>
  <si>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</si>
  <si>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</si>
  <si>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</si>
  <si>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</si>
  <si>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</si>
  <si>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</si>
  <si>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</si>
  <si>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</si>
  <si>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</si>
  <si>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</si>
  <si>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</si>
  <si>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</si>
  <si>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</si>
  <si>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</si>
  <si>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</si>
  <si>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</si>
  <si>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</si>
  <si>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</si>
  <si>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</si>
  <si>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</si>
  <si>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</si>
  <si>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</si>
  <si>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</si>
  <si>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</si>
  <si>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</si>
  <si>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</si>
  <si>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</si>
  <si>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</si>
  <si>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</si>
  <si>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</si>
  <si>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</si>
  <si>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</si>
  <si>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</si>
  <si>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</si>
  <si>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</si>
  <si>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</si>
  <si>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</si>
  <si>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</si>
  <si>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</si>
  <si>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</si>
  <si>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</si>
  <si>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</si>
  <si>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</si>
  <si>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</si>
  <si>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</si>
  <si>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</si>
  <si>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</si>
  <si>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</si>
  <si>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</si>
  <si>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</si>
  <si>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</si>
  <si>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</si>
  <si>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</si>
  <si>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</si>
  <si>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</si>
  <si>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</si>
  <si>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</si>
  <si>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</si>
  <si>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</si>
  <si>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</si>
  <si>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</si>
  <si>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</si>
  <si>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</si>
  <si>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</si>
  <si>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</si>
  <si>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</si>
  <si>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</si>
  <si>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</si>
  <si>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</si>
  <si>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</si>
  <si>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</si>
  <si>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</si>
  <si>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</si>
  <si>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</si>
  <si>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</si>
  <si>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</si>
  <si>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</si>
  <si>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</si>
  <si>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</si>
  <si>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</si>
  <si>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</si>
  <si>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</si>
  <si>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</si>
  <si>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</si>
  <si>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</si>
  <si>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</si>
  <si>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</si>
  <si>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</si>
  <si>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</si>
  <si>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</si>
  <si>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</si>
  <si>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</si>
  <si>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</si>
  <si>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</si>
  <si>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</si>
  <si>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</si>
  <si>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</si>
  <si>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</si>
  <si>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</si>
  <si>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</si>
  <si>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</si>
  <si>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</si>
  <si>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</si>
  <si>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</si>
  <si>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</si>
  <si>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</si>
  <si>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</si>
  <si>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</si>
  <si>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</si>
  <si>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</si>
  <si>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</si>
  <si>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</si>
  <si>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</si>
  <si>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</si>
  <si>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</si>
  <si>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</si>
  <si>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</si>
  <si>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</si>
  <si>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</si>
  <si>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</si>
  <si>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</si>
  <si>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</si>
  <si>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</si>
  <si>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</si>
  <si>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</si>
  <si>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</si>
  <si>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</si>
  <si>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</si>
  <si>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</si>
  <si>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</si>
  <si>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</si>
  <si>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</si>
  <si>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</si>
  <si>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</si>
  <si>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</si>
  <si>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</si>
  <si>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</si>
  <si>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</si>
  <si>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</si>
  <si>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</si>
  <si>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</si>
  <si>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</si>
  <si>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</si>
  <si>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</si>
  <si>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</si>
  <si>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</si>
  <si>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</si>
  <si>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</si>
  <si>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</si>
  <si>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</si>
  <si>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</si>
  <si>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</si>
  <si>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</si>
  <si>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</si>
  <si>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</si>
  <si>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</si>
  <si>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</si>
  <si>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</si>
  <si>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</si>
  <si>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</si>
  <si>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</si>
  <si>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</si>
  <si>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</si>
  <si>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</si>
  <si>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</si>
  <si>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</si>
  <si>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</si>
  <si>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</si>
  <si>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</si>
  <si>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</si>
  <si>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</si>
  <si>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</si>
  <si>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</si>
  <si>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</si>
  <si>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</si>
  <si>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</si>
  <si>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</si>
  <si>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</si>
  <si>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</si>
  <si>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</si>
  <si>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48IS2023/01/06</t>
  </si>
  <si>
    <t>BRBCL(ER-33)</t>
  </si>
  <si>
    <t>FSTPP I &amp; II(ER-33)</t>
  </si>
  <si>
    <t>KHSTPP-I(ER-33)</t>
  </si>
  <si>
    <t>KHSTPP-II(ER-33)</t>
  </si>
  <si>
    <t>TALA(ER-33)</t>
  </si>
  <si>
    <t>ADHPL</t>
  </si>
  <si>
    <t>CHANJUII</t>
  </si>
  <si>
    <t>MALANA</t>
  </si>
  <si>
    <t>NSLKSLWPRTY</t>
  </si>
  <si>
    <t>SHPPBPL</t>
  </si>
  <si>
    <t>Teesta_III</t>
  </si>
  <si>
    <t>UPPCL</t>
  </si>
  <si>
    <t>WBSEDCL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</si>
  <si>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</si>
  <si>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</si>
  <si>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</si>
  <si>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</si>
  <si>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</si>
  <si>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</si>
  <si>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</si>
  <si>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</si>
  <si>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</si>
  <si>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</si>
  <si>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</si>
  <si>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</si>
  <si>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</si>
  <si>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</si>
  <si>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</si>
  <si>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</si>
  <si>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</si>
  <si>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</si>
  <si>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</si>
  <si>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</si>
  <si>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</si>
  <si>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</si>
  <si>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</si>
  <si>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</si>
  <si>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</si>
  <si>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</si>
  <si>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</si>
  <si>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KGSU1AND2(SR-39)</t>
  </si>
  <si>
    <t>KGSU3AND4(SR-39)</t>
  </si>
  <si>
    <t>KISHANGANGA(NR-89)</t>
  </si>
  <si>
    <t>KKNP(SR-39)</t>
  </si>
  <si>
    <t>KOLDAM(NR-89)</t>
  </si>
  <si>
    <t>KOTESHWR(NR-89)</t>
  </si>
  <si>
    <t>KUDGI(SR-39)</t>
  </si>
  <si>
    <t>MAPS(SR-39)</t>
  </si>
  <si>
    <t>NAPP(NR-89)</t>
  </si>
  <si>
    <t>NJPC(NR-89)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</si>
  <si>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</si>
  <si>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</si>
  <si>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</si>
  <si>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</si>
  <si>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</si>
  <si>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</si>
  <si>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PARBATI3(NR-89)</t>
  </si>
  <si>
    <t>RAMPUR(NR-89)</t>
  </si>
  <si>
    <t>RAPPB(NR-89)</t>
  </si>
  <si>
    <t>RAPPC(NR-89)</t>
  </si>
  <si>
    <t>RIHAND1(NR-89)</t>
  </si>
  <si>
    <t>RIHAND2(NR-89)</t>
  </si>
  <si>
    <t>RIHAND3(NR-89)</t>
  </si>
  <si>
    <t>RSTPSU1TO6(SR-39)</t>
  </si>
  <si>
    <t>RSTPSU7(SR-39)</t>
  </si>
  <si>
    <t>SALAL(NR-89)</t>
  </si>
  <si>
    <t>SASAN(WR-48)</t>
  </si>
  <si>
    <t>SEWA2(NR-89)</t>
  </si>
  <si>
    <t>SIMHST2(SR-39)</t>
  </si>
  <si>
    <t>SINGRAULI(NR-89)</t>
  </si>
  <si>
    <t>SINGRAULI_HYDRO(NR-89)</t>
  </si>
  <si>
    <t>TALST2(SR-39)</t>
  </si>
  <si>
    <t>TANAKPUR(NR-89)</t>
  </si>
  <si>
    <t>TANDA2(NR-89)</t>
  </si>
  <si>
    <t>TEHRI(NR-89)</t>
  </si>
  <si>
    <t>UNCHAHAR1(NR-89)</t>
  </si>
  <si>
    <t>UNCHAHAR2(NR-89)</t>
  </si>
  <si>
    <t>UNCHAHAR3(NR-89)</t>
  </si>
  <si>
    <t>UNCHAHAR4(NR-89)</t>
  </si>
  <si>
    <t>URI(NR-89)</t>
  </si>
  <si>
    <t>URI2(NR-89)</t>
  </si>
  <si>
    <t>VALLURNTECL(SR-39)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</si>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</sst>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3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16.740000000000002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16.771999999999998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16.312000000000001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16.483999999999998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17.136000000000003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16.884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16.331999999999997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19.8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33.236000000000004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36.144000000000005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36.700000000000003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54.428000000000004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56.532000000000004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59.672000000000004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58.84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57.980000000000004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58.392000000000003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58.7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58.855999999999995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58.440000000000005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58.932000000000002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58.7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61.091999999999999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64.176000000000002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67.587999999999994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65.347999999999985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83.867999999999995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98.295999999999992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92.016000000000005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92.015999999999991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91.583999999999989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89.524000000000001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89.23599999999999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92.084000000000003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91.259999999999991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90.855999999999995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91.095999999999989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91.387999999999991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104.19199999999999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119.66799999999999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134.78399999999999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138.124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137.79599999999996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139.74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136.82400000000001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139.77200000000002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139.61200000000002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140.09999999999997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279.17599999999999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279.17599999999999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279.17599999999999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304.17599999999999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313.17599999999999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313.17599999999999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312.87599999999998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313.37599999999998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313.07600000000002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312.976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306.17599999999999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304.07600000000002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279.17599999999999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279.17599999999999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279.17599999999999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279.17599999999999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296.17599999999999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295.17599999999999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295.17599999999999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294.17599999999999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294.17599999999999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295.17599999999999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295.17599999999999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294.17599999999999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292.17599999999999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292.17599999999999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294.17599999999999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293.17599999999999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279.17599999999999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44932</v>
      </c>
      <c r="Z3" s="37">
        <f>S3</f>
        <v>44932</v>
      </c>
      <c r="AE3" s="36"/>
      <c r="AH3" s="38">
        <f>AV4</f>
        <v>44932</v>
      </c>
    </row>
    <row r="4" spans="1:48" ht="15.75" thickBot="1">
      <c r="A4" s="37">
        <f>frq!A1</f>
        <v>44932</v>
      </c>
      <c r="L4" s="37">
        <f>frq!A1</f>
        <v>44932</v>
      </c>
      <c r="P4" s="37">
        <f>frq!A1</f>
        <v>44932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8.5239999999999991</v>
      </c>
      <c r="AF6" s="56">
        <f>'MSW BWN'!C3</f>
        <v>8.5239999999999991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8.6</v>
      </c>
      <c r="AF7" s="56">
        <f>'MSW BWN'!C4</f>
        <v>8.6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8.0239999999999991</v>
      </c>
      <c r="AF8" s="56">
        <f>'MSW BWN'!C5</f>
        <v>8.0239999999999991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6.5839999999999996</v>
      </c>
      <c r="AF9" s="56">
        <f>'MSW BWN'!C6</f>
        <v>6.5839999999999996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5.6639999999999997</v>
      </c>
      <c r="AF10" s="56">
        <f>'MSW BWN'!C7</f>
        <v>5.6639999999999997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5.72</v>
      </c>
      <c r="AF11" s="56">
        <f>'MSW BWN'!C8</f>
        <v>5.72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5.8159999999999998</v>
      </c>
      <c r="AF12" s="56">
        <f>'MSW BWN'!C9</f>
        <v>5.8159999999999998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6.452</v>
      </c>
      <c r="AF13" s="56">
        <f>'MSW BWN'!C10</f>
        <v>6.452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6.4320000000000004</v>
      </c>
      <c r="AF14" s="56">
        <f>'MSW BWN'!C11</f>
        <v>6.4320000000000004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6.1440000000000001</v>
      </c>
      <c r="AF15" s="56">
        <f>'MSW BWN'!C12</f>
        <v>6.1440000000000001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5.1280000000000001</v>
      </c>
      <c r="AF16" s="56">
        <f>'MSW BWN'!C13</f>
        <v>5.1280000000000001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6.3360000000000003</v>
      </c>
      <c r="AF17" s="56">
        <f>'MSW BWN'!C14</f>
        <v>6.3360000000000003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6.7759999999999998</v>
      </c>
      <c r="AF18" s="56">
        <f>'MSW BWN'!C15</f>
        <v>6.7759999999999998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6.2</v>
      </c>
      <c r="AF19" s="56">
        <f>'MSW BWN'!C16</f>
        <v>6.2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5.74</v>
      </c>
      <c r="AF20" s="56">
        <f>'MSW BWN'!C17</f>
        <v>5.74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5.2039999999999997</v>
      </c>
      <c r="AF21" s="56">
        <f>'MSW BWN'!C18</f>
        <v>5.2039999999999997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5.3</v>
      </c>
      <c r="AF22" s="56">
        <f>'MSW BWN'!C19</f>
        <v>5.3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5.72</v>
      </c>
      <c r="AF23" s="56">
        <f>'MSW BWN'!C20</f>
        <v>5.72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5.7039999999999997</v>
      </c>
      <c r="AF24" s="56">
        <f>'MSW BWN'!C21</f>
        <v>5.7039999999999997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5.9720000000000004</v>
      </c>
      <c r="AF25" s="56">
        <f>'MSW BWN'!C22</f>
        <v>5.9720000000000004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5.72</v>
      </c>
      <c r="AF26" s="56">
        <f>'MSW BWN'!C23</f>
        <v>5.72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6.0880000000000001</v>
      </c>
      <c r="AF27" s="56">
        <f>'MSW BWN'!C24</f>
        <v>6.0880000000000001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7.7</v>
      </c>
      <c r="AF28" s="56">
        <f>'MSW BWN'!C25</f>
        <v>7.7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7.5839999999999996</v>
      </c>
      <c r="AF29" s="56">
        <f>'MSW BWN'!C26</f>
        <v>7.5839999999999996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7.68</v>
      </c>
      <c r="AF30" s="56">
        <f>'MSW BWN'!C27</f>
        <v>7.68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7.6239999999999997</v>
      </c>
      <c r="AF31" s="56">
        <f>'MSW BWN'!C28</f>
        <v>7.6239999999999997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6.9793999999999995E-2</v>
      </c>
      <c r="H32" s="54">
        <f>(BAWANA!U29+BAWANA!V29)/4000</f>
        <v>0</v>
      </c>
      <c r="I32" s="54"/>
      <c r="J32" s="54">
        <f t="shared" si="3"/>
        <v>6.9793999999999995E-2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7.6040000000000001</v>
      </c>
      <c r="AF32" s="56">
        <f>'MSW BWN'!C29</f>
        <v>7.6040000000000001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6.9793999999999995E-2</v>
      </c>
      <c r="H33" s="54">
        <f>(BAWANA!U30+BAWANA!V30)/4000</f>
        <v>0</v>
      </c>
      <c r="I33" s="54"/>
      <c r="J33" s="54">
        <f t="shared" si="3"/>
        <v>6.9793999999999995E-2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8.0440000000000005</v>
      </c>
      <c r="AF33" s="56">
        <f>'MSW BWN'!C30</f>
        <v>8.0440000000000005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6.9793999999999995E-2</v>
      </c>
      <c r="H34" s="54">
        <f>(BAWANA!U31+BAWANA!V31)/4000</f>
        <v>0</v>
      </c>
      <c r="I34" s="54"/>
      <c r="J34" s="54">
        <f t="shared" si="3"/>
        <v>6.9793999999999995E-2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7.8319999999999999</v>
      </c>
      <c r="AF34" s="56">
        <f>'MSW BWN'!C31</f>
        <v>7.8319999999999999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7.6044E-2</v>
      </c>
      <c r="H35" s="54">
        <f>(BAWANA!U32+BAWANA!V32)/4000</f>
        <v>0</v>
      </c>
      <c r="I35" s="54"/>
      <c r="J35" s="54">
        <f t="shared" si="3"/>
        <v>7.6044E-2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8.2360000000000007</v>
      </c>
      <c r="AF35" s="56">
        <f>'MSW BWN'!C32</f>
        <v>8.2360000000000007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8.5440000000000005</v>
      </c>
      <c r="AF36" s="56">
        <f>'MSW BWN'!C33</f>
        <v>8.5440000000000005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8.1999999999999993</v>
      </c>
      <c r="AF37" s="56">
        <f>'MSW BWN'!C34</f>
        <v>8.1999999999999993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7.8294000000000002E-2</v>
      </c>
      <c r="H38" s="54">
        <f>(BAWANA!U35+BAWANA!V35)/4000</f>
        <v>0</v>
      </c>
      <c r="I38" s="54"/>
      <c r="J38" s="54">
        <f t="shared" si="3"/>
        <v>7.8294000000000002E-2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8.2959999999999994</v>
      </c>
      <c r="AF38" s="56">
        <f>'MSW BWN'!C35</f>
        <v>8.2959999999999994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7.8294000000000002E-2</v>
      </c>
      <c r="H39" s="54">
        <f>(BAWANA!U36+BAWANA!V36)/4000</f>
        <v>0</v>
      </c>
      <c r="I39" s="54"/>
      <c r="J39" s="54">
        <f t="shared" si="3"/>
        <v>7.8294000000000002E-2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8.3919999999999995</v>
      </c>
      <c r="AF39" s="56">
        <f>'MSW BWN'!C36</f>
        <v>8.3919999999999995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7.8218999999999997E-2</v>
      </c>
      <c r="H40" s="54">
        <f>(BAWANA!U37+BAWANA!V37)/4000</f>
        <v>0</v>
      </c>
      <c r="I40" s="54"/>
      <c r="J40" s="54">
        <f t="shared" si="3"/>
        <v>7.8218999999999997E-2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8.5640000000000001</v>
      </c>
      <c r="AF40" s="56">
        <f>'MSW BWN'!C37</f>
        <v>8.5640000000000001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7.8343999999999997E-2</v>
      </c>
      <c r="H41" s="54">
        <f>(BAWANA!U38+BAWANA!V38)/4000</f>
        <v>0</v>
      </c>
      <c r="I41" s="54"/>
      <c r="J41" s="54">
        <f t="shared" si="3"/>
        <v>7.8343999999999997E-2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8.6199999999999992</v>
      </c>
      <c r="AF41" s="56">
        <f>'MSW BWN'!C38</f>
        <v>8.6199999999999992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7.8269000000000005E-2</v>
      </c>
      <c r="H42" s="54">
        <f>(BAWANA!U39+BAWANA!V39)/4000</f>
        <v>0</v>
      </c>
      <c r="I42" s="54"/>
      <c r="J42" s="54">
        <f t="shared" si="3"/>
        <v>7.8269000000000005E-2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8.68</v>
      </c>
      <c r="AF42" s="56">
        <f>'MSW BWN'!C39</f>
        <v>8.68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7.8243999999999994E-2</v>
      </c>
      <c r="H43" s="54">
        <f>(BAWANA!U40+BAWANA!V40)/4000</f>
        <v>0</v>
      </c>
      <c r="I43" s="54"/>
      <c r="J43" s="54">
        <f t="shared" si="3"/>
        <v>7.8243999999999994E-2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8.2959999999999994</v>
      </c>
      <c r="AF43" s="56">
        <f>'MSW BWN'!C40</f>
        <v>8.2959999999999994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7.8159999999999998</v>
      </c>
      <c r="AF44" s="56">
        <f>'MSW BWN'!C41</f>
        <v>7.8159999999999998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8.1999999999999993</v>
      </c>
      <c r="AF45" s="56">
        <f>'MSW BWN'!C42</f>
        <v>8.1999999999999993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7.4880000000000004</v>
      </c>
      <c r="AF46" s="56">
        <f>'MSW BWN'!C43</f>
        <v>7.4880000000000004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8.16</v>
      </c>
      <c r="AF47" s="56">
        <f>'MSW BWN'!C44</f>
        <v>8.16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9.1</v>
      </c>
      <c r="AF48" s="56">
        <f>'MSW BWN'!C45</f>
        <v>9.1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8.9480000000000004</v>
      </c>
      <c r="AF49" s="56">
        <f>'MSW BWN'!C46</f>
        <v>8.9480000000000004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8.9280000000000008</v>
      </c>
      <c r="AF50" s="56">
        <f>'MSW BWN'!C47</f>
        <v>8.9280000000000008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8.4280000000000008</v>
      </c>
      <c r="AF51" s="56">
        <f>'MSW BWN'!C48</f>
        <v>8.4280000000000008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8.66</v>
      </c>
      <c r="AF52" s="56">
        <f>'MSW BWN'!C49</f>
        <v>8.66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8.5039999999999996</v>
      </c>
      <c r="AF53" s="56">
        <f>'MSW BWN'!C50</f>
        <v>8.5039999999999996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7.6544000000000001E-2</v>
      </c>
      <c r="H54" s="54">
        <f>(BAWANA!U51+BAWANA!V51)/4000</f>
        <v>0</v>
      </c>
      <c r="I54" s="54"/>
      <c r="J54" s="54">
        <f t="shared" si="3"/>
        <v>7.6544000000000001E-2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8.2560000000000002</v>
      </c>
      <c r="AF54" s="56">
        <f>'MSW BWN'!C51</f>
        <v>8.2560000000000002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7.6019000000000003E-2</v>
      </c>
      <c r="H55" s="54">
        <f>(BAWANA!U52+BAWANA!V52)/4000</f>
        <v>0</v>
      </c>
      <c r="I55" s="54"/>
      <c r="J55" s="54">
        <f t="shared" si="3"/>
        <v>7.6019000000000003E-2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8.6959999999999997</v>
      </c>
      <c r="AF55" s="56">
        <f>'MSW BWN'!C52</f>
        <v>8.6959999999999997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6.9793999999999995E-2</v>
      </c>
      <c r="H56" s="54">
        <f>(BAWANA!U53+BAWANA!V53)/4000</f>
        <v>0</v>
      </c>
      <c r="I56" s="54"/>
      <c r="J56" s="54">
        <f t="shared" si="3"/>
        <v>6.9793999999999995E-2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8.468</v>
      </c>
      <c r="AF56" s="56">
        <f>'MSW BWN'!C53</f>
        <v>8.468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6.9793999999999995E-2</v>
      </c>
      <c r="H57" s="54">
        <f>(BAWANA!U54+BAWANA!V54)/4000</f>
        <v>0</v>
      </c>
      <c r="I57" s="54"/>
      <c r="J57" s="54">
        <f t="shared" si="3"/>
        <v>6.9793999999999995E-2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8.4480000000000004</v>
      </c>
      <c r="AF57" s="56">
        <f>'MSW BWN'!C54</f>
        <v>8.4480000000000004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6.9793999999999995E-2</v>
      </c>
      <c r="H58" s="54">
        <f>(BAWANA!U55+BAWANA!V55)/4000</f>
        <v>0</v>
      </c>
      <c r="I58" s="54"/>
      <c r="J58" s="54">
        <f t="shared" si="3"/>
        <v>6.9793999999999995E-2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8.16</v>
      </c>
      <c r="AF58" s="56">
        <f>'MSW BWN'!C55</f>
        <v>8.16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6.9793999999999995E-2</v>
      </c>
      <c r="H59" s="54">
        <f>(BAWANA!U56+BAWANA!V56)/4000</f>
        <v>0</v>
      </c>
      <c r="I59" s="54"/>
      <c r="J59" s="54">
        <f t="shared" si="3"/>
        <v>6.9793999999999995E-2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8.3320000000000007</v>
      </c>
      <c r="AF59" s="56">
        <f>'MSW BWN'!C56</f>
        <v>8.3320000000000007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7.4043999999999999E-2</v>
      </c>
      <c r="H60" s="54">
        <f>(BAWANA!U57+BAWANA!V57)/4000</f>
        <v>0</v>
      </c>
      <c r="I60" s="54"/>
      <c r="J60" s="54">
        <f t="shared" si="3"/>
        <v>7.4043999999999999E-2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8.4879999999999995</v>
      </c>
      <c r="AF60" s="56">
        <f>'MSW BWN'!C57</f>
        <v>8.4879999999999995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7.3793999999999998E-2</v>
      </c>
      <c r="H61" s="54">
        <f>(BAWANA!U58+BAWANA!V58)/4000</f>
        <v>0</v>
      </c>
      <c r="I61" s="54"/>
      <c r="J61" s="54">
        <f t="shared" si="3"/>
        <v>7.3793999999999998E-2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8.7919999999999998</v>
      </c>
      <c r="AF61" s="56">
        <f>'MSW BWN'!C58</f>
        <v>8.7919999999999998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7.3793999999999998E-2</v>
      </c>
      <c r="H62" s="54">
        <f>(BAWANA!U59+BAWANA!V59)/4000</f>
        <v>0</v>
      </c>
      <c r="I62" s="54"/>
      <c r="J62" s="54">
        <f t="shared" si="3"/>
        <v>7.3793999999999998E-2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8.68</v>
      </c>
      <c r="AF62" s="56">
        <f>'MSW BWN'!C59</f>
        <v>8.68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7.3543999999999998E-2</v>
      </c>
      <c r="H63" s="54">
        <f>(BAWANA!U60+BAWANA!V60)/4000</f>
        <v>0</v>
      </c>
      <c r="I63" s="54"/>
      <c r="J63" s="54">
        <f t="shared" si="3"/>
        <v>7.3543999999999998E-2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8.4079999999999995</v>
      </c>
      <c r="AF63" s="56">
        <f>'MSW BWN'!C60</f>
        <v>8.4079999999999995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7.3543999999999998E-2</v>
      </c>
      <c r="H64" s="54">
        <f>(BAWANA!U61+BAWANA!V61)/4000</f>
        <v>0</v>
      </c>
      <c r="I64" s="54"/>
      <c r="J64" s="54">
        <f t="shared" si="3"/>
        <v>7.3543999999999998E-2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9.0440000000000005</v>
      </c>
      <c r="AF64" s="56">
        <f>'MSW BWN'!C61</f>
        <v>9.0440000000000005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7.3793999999999998E-2</v>
      </c>
      <c r="H65" s="54">
        <f>(BAWANA!U62+BAWANA!V62)/4000</f>
        <v>0</v>
      </c>
      <c r="I65" s="54"/>
      <c r="J65" s="54">
        <f t="shared" si="3"/>
        <v>7.3793999999999998E-2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8.968</v>
      </c>
      <c r="AF65" s="56">
        <f>'MSW BWN'!C62</f>
        <v>8.968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7.3793999999999998E-2</v>
      </c>
      <c r="H66" s="54">
        <f>(BAWANA!U63+BAWANA!V63)/4000</f>
        <v>0</v>
      </c>
      <c r="I66" s="54"/>
      <c r="J66" s="54">
        <f t="shared" si="3"/>
        <v>7.3793999999999998E-2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8.7560000000000002</v>
      </c>
      <c r="AF66" s="56">
        <f>'MSW BWN'!C63</f>
        <v>8.7560000000000002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7.3543999999999998E-2</v>
      </c>
      <c r="H67" s="54">
        <f>(BAWANA!U64+BAWANA!V64)/4000</f>
        <v>0</v>
      </c>
      <c r="I67" s="54"/>
      <c r="J67" s="54">
        <f t="shared" si="3"/>
        <v>7.3543999999999998E-2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8.9480000000000004</v>
      </c>
      <c r="AF67" s="56">
        <f>'MSW BWN'!C64</f>
        <v>8.9480000000000004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7.3043999999999998E-2</v>
      </c>
      <c r="H68" s="54">
        <f>(BAWANA!U65+BAWANA!V65)/4000</f>
        <v>0</v>
      </c>
      <c r="I68" s="54"/>
      <c r="J68" s="54">
        <f t="shared" si="3"/>
        <v>7.3043999999999998E-2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8.5239999999999991</v>
      </c>
      <c r="AF68" s="56">
        <f>'MSW BWN'!C65</f>
        <v>8.5239999999999991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7.3043999999999998E-2</v>
      </c>
      <c r="H69" s="54">
        <f>(BAWANA!U66+BAWANA!V66)/4000</f>
        <v>0</v>
      </c>
      <c r="I69" s="54"/>
      <c r="J69" s="54">
        <f t="shared" si="3"/>
        <v>7.3043999999999998E-2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9.0039999999999996</v>
      </c>
      <c r="AF69" s="56">
        <f>'MSW BWN'!C66</f>
        <v>9.0039999999999996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8.7919999999999998</v>
      </c>
      <c r="AF70" s="56">
        <f>'MSW BWN'!C67</f>
        <v>8.7919999999999998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8.64</v>
      </c>
      <c r="AF71" s="56">
        <f>'MSW BWN'!C68</f>
        <v>8.64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8.3719999999999999</v>
      </c>
      <c r="AF72" s="56">
        <f>'MSW BWN'!C69</f>
        <v>8.3719999999999999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7.5439999999999996</v>
      </c>
      <c r="AF73" s="56">
        <f>'MSW BWN'!C70</f>
        <v>7.5439999999999996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8.0440000000000005</v>
      </c>
      <c r="AF74" s="56">
        <f>'MSW BWN'!C71</f>
        <v>8.0440000000000005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7.9119999999999999</v>
      </c>
      <c r="AF75" s="56">
        <f>'MSW BWN'!C72</f>
        <v>7.9119999999999999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7.0839999999999996</v>
      </c>
      <c r="AF76" s="56">
        <f>'MSW BWN'!C73</f>
        <v>7.0839999999999996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8.0239999999999991</v>
      </c>
      <c r="AF77" s="56">
        <f>'MSW BWN'!C74</f>
        <v>8.0239999999999991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8.9480000000000004</v>
      </c>
      <c r="AF78" s="56">
        <f>'MSW BWN'!C75</f>
        <v>8.9480000000000004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8.9480000000000004</v>
      </c>
      <c r="AF79" s="56">
        <f>'MSW BWN'!C76</f>
        <v>8.9480000000000004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8.66</v>
      </c>
      <c r="AF80" s="56">
        <f>'MSW BWN'!C77</f>
        <v>8.66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9.2919999999999998</v>
      </c>
      <c r="AF81" s="56">
        <f>'MSW BWN'!C78</f>
        <v>9.2919999999999998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8.9280000000000008</v>
      </c>
      <c r="AF82" s="56">
        <f>'MSW BWN'!C79</f>
        <v>8.9280000000000008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9.0640000000000001</v>
      </c>
      <c r="AF83" s="56">
        <f>'MSW BWN'!C80</f>
        <v>9.0640000000000001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8.4480000000000004</v>
      </c>
      <c r="AF84" s="56">
        <f>'MSW BWN'!C81</f>
        <v>8.4480000000000004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8.3320000000000007</v>
      </c>
      <c r="AF85" s="56">
        <f>'MSW BWN'!C82</f>
        <v>8.3320000000000007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7.3543999999999998E-2</v>
      </c>
      <c r="H86" s="54">
        <f>(BAWANA!U83+BAWANA!V83)/4000</f>
        <v>0</v>
      </c>
      <c r="I86" s="54"/>
      <c r="J86" s="54">
        <f t="shared" si="9"/>
        <v>7.3543999999999998E-2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8.9079999999999995</v>
      </c>
      <c r="AF86" s="56">
        <f>'MSW BWN'!C83</f>
        <v>8.9079999999999995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7.3293999999999998E-2</v>
      </c>
      <c r="H87" s="54">
        <f>(BAWANA!U84+BAWANA!V84)/4000</f>
        <v>0</v>
      </c>
      <c r="I87" s="54"/>
      <c r="J87" s="54">
        <f t="shared" si="9"/>
        <v>7.3293999999999998E-2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8.8320000000000007</v>
      </c>
      <c r="AF87" s="56">
        <f>'MSW BWN'!C84</f>
        <v>8.8320000000000007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6.9793999999999995E-2</v>
      </c>
      <c r="H88" s="54">
        <f>(BAWANA!U85+BAWANA!V85)/4000</f>
        <v>0</v>
      </c>
      <c r="I88" s="54"/>
      <c r="J88" s="54">
        <f t="shared" si="9"/>
        <v>6.9793999999999995E-2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8.0440000000000005</v>
      </c>
      <c r="AF88" s="56">
        <f>'MSW BWN'!C85</f>
        <v>8.0440000000000005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7.8319999999999999</v>
      </c>
      <c r="AF89" s="56">
        <f>'MSW BWN'!C86</f>
        <v>7.8319999999999999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8.2560000000000002</v>
      </c>
      <c r="AF90" s="56">
        <f>'MSW BWN'!C87</f>
        <v>8.2560000000000002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8.6199999999999992</v>
      </c>
      <c r="AF91" s="56">
        <f>'MSW BWN'!C88</f>
        <v>8.6199999999999992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8.66</v>
      </c>
      <c r="AF92" s="56">
        <f>'MSW BWN'!C89</f>
        <v>8.66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8.4280000000000008</v>
      </c>
      <c r="AF93" s="56">
        <f>'MSW BWN'!C90</f>
        <v>8.4280000000000008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8.1039999999999992</v>
      </c>
      <c r="AF94" s="56">
        <f>'MSW BWN'!C91</f>
        <v>8.1039999999999992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8.18</v>
      </c>
      <c r="AF95" s="56">
        <f>'MSW BWN'!C92</f>
        <v>8.18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7.9880000000000004</v>
      </c>
      <c r="AF96" s="56">
        <f>'MSW BWN'!C93</f>
        <v>7.9880000000000004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7.8319999999999999</v>
      </c>
      <c r="AF97" s="56">
        <f>'MSW BWN'!C94</f>
        <v>7.8319999999999999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8.9480000000000004</v>
      </c>
      <c r="AF98" s="56">
        <f>'MSW BWN'!C95</f>
        <v>8.9480000000000004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8.984</v>
      </c>
      <c r="AF99" s="56">
        <f>'MSW BWN'!C96</f>
        <v>8.984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8.3520000000000003</v>
      </c>
      <c r="AF100" s="56">
        <f>'MSW BWN'!C97</f>
        <v>8.3520000000000003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8.4280000000000008</v>
      </c>
      <c r="AF101" s="56">
        <f>'MSW BWN'!C98</f>
        <v>8.4280000000000008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7.0119010000000017</v>
      </c>
      <c r="H102" s="54">
        <f t="shared" si="14"/>
        <v>0</v>
      </c>
      <c r="I102" s="54"/>
      <c r="J102" s="54">
        <f t="shared" si="14"/>
        <v>7.0119010000000017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759.37599999999975</v>
      </c>
      <c r="AF102" s="71">
        <f t="shared" si="16"/>
        <v>759.37599999999975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42.14</v>
      </c>
      <c r="I3" s="95">
        <v>0</v>
      </c>
      <c r="J3" s="95">
        <v>0</v>
      </c>
      <c r="K3" s="95">
        <v>0</v>
      </c>
      <c r="L3" s="95">
        <v>10.54</v>
      </c>
      <c r="M3" s="114">
        <v>0</v>
      </c>
      <c r="N3" s="113">
        <v>0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>
        <v>-45</v>
      </c>
      <c r="V3" s="116">
        <v>52.68</v>
      </c>
      <c r="W3">
        <v>42.14</v>
      </c>
      <c r="X3">
        <v>0</v>
      </c>
      <c r="Y3">
        <v>10.54</v>
      </c>
      <c r="Z3">
        <v>0</v>
      </c>
      <c r="AA3">
        <v>-45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9.39</v>
      </c>
      <c r="M4" s="116">
        <v>0</v>
      </c>
      <c r="N4" s="115">
        <v>-3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</v>
      </c>
      <c r="V4" s="116">
        <v>9.39</v>
      </c>
      <c r="W4">
        <v>-3</v>
      </c>
      <c r="X4">
        <v>0</v>
      </c>
      <c r="Y4">
        <v>9.39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8.81</v>
      </c>
      <c r="M5" s="116">
        <v>0</v>
      </c>
      <c r="N5" s="115">
        <v>-65</v>
      </c>
      <c r="O5" s="88">
        <v>0</v>
      </c>
      <c r="P5" s="88">
        <v>-10</v>
      </c>
      <c r="Q5" s="88">
        <v>0</v>
      </c>
      <c r="R5" s="88">
        <v>0</v>
      </c>
      <c r="S5" s="116">
        <v>0</v>
      </c>
      <c r="U5" s="115">
        <v>-75</v>
      </c>
      <c r="V5" s="116">
        <v>8.81</v>
      </c>
      <c r="W5">
        <v>-65</v>
      </c>
      <c r="X5">
        <v>0</v>
      </c>
      <c r="Y5">
        <v>8.81</v>
      </c>
      <c r="Z5">
        <v>0</v>
      </c>
      <c r="AA5">
        <v>-10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8.6199999999999992</v>
      </c>
      <c r="M6" s="116">
        <v>0</v>
      </c>
      <c r="N6" s="115">
        <v>-65</v>
      </c>
      <c r="O6" s="88">
        <v>0</v>
      </c>
      <c r="P6" s="88">
        <v>-10</v>
      </c>
      <c r="Q6" s="88">
        <v>0</v>
      </c>
      <c r="R6" s="88">
        <v>0</v>
      </c>
      <c r="S6" s="116">
        <v>0</v>
      </c>
      <c r="U6" s="115">
        <v>-75</v>
      </c>
      <c r="V6" s="116">
        <v>8.6199999999999992</v>
      </c>
      <c r="W6">
        <v>-65</v>
      </c>
      <c r="X6">
        <v>0</v>
      </c>
      <c r="Y6">
        <v>8.6199999999999992</v>
      </c>
      <c r="Z6">
        <v>0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8.14</v>
      </c>
      <c r="M7" s="116">
        <v>0</v>
      </c>
      <c r="N7" s="115">
        <v>-50</v>
      </c>
      <c r="O7" s="88">
        <v>0</v>
      </c>
      <c r="P7" s="88">
        <v>-10</v>
      </c>
      <c r="Q7" s="88">
        <v>0</v>
      </c>
      <c r="R7" s="88">
        <v>0</v>
      </c>
      <c r="S7" s="116">
        <v>0</v>
      </c>
      <c r="U7" s="115">
        <v>-60</v>
      </c>
      <c r="V7" s="116">
        <v>8.14</v>
      </c>
      <c r="W7">
        <v>-50</v>
      </c>
      <c r="X7">
        <v>0</v>
      </c>
      <c r="Y7">
        <v>8.14</v>
      </c>
      <c r="Z7">
        <v>0</v>
      </c>
      <c r="AA7">
        <v>-10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7.95</v>
      </c>
      <c r="M8" s="116">
        <v>0</v>
      </c>
      <c r="N8" s="115">
        <v>-54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-54</v>
      </c>
      <c r="V8" s="116">
        <v>7.95</v>
      </c>
      <c r="W8">
        <v>-54</v>
      </c>
      <c r="X8">
        <v>0</v>
      </c>
      <c r="Y8">
        <v>7.95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9.58</v>
      </c>
      <c r="J9" s="88">
        <v>0</v>
      </c>
      <c r="K9" s="88">
        <v>0</v>
      </c>
      <c r="L9" s="88">
        <v>7.95</v>
      </c>
      <c r="M9" s="116">
        <v>0</v>
      </c>
      <c r="N9" s="115">
        <v>-56</v>
      </c>
      <c r="O9" s="88">
        <v>0</v>
      </c>
      <c r="P9" s="88">
        <v>-25</v>
      </c>
      <c r="Q9" s="88">
        <v>0</v>
      </c>
      <c r="R9" s="88">
        <v>0</v>
      </c>
      <c r="S9" s="116">
        <v>0</v>
      </c>
      <c r="U9" s="115">
        <v>-81</v>
      </c>
      <c r="V9" s="116">
        <v>17.53</v>
      </c>
      <c r="W9">
        <v>-56</v>
      </c>
      <c r="X9">
        <v>9.58</v>
      </c>
      <c r="Y9">
        <v>7.95</v>
      </c>
      <c r="Z9">
        <v>0</v>
      </c>
      <c r="AA9">
        <v>-25</v>
      </c>
    </row>
    <row r="10" spans="1:27">
      <c r="G10" t="s">
        <v>52</v>
      </c>
      <c r="H10" s="115">
        <v>0</v>
      </c>
      <c r="I10" s="88">
        <v>9.58</v>
      </c>
      <c r="J10" s="88">
        <v>0</v>
      </c>
      <c r="K10" s="88">
        <v>0</v>
      </c>
      <c r="L10" s="88">
        <v>7.95</v>
      </c>
      <c r="M10" s="116">
        <v>0</v>
      </c>
      <c r="N10" s="115">
        <v>-49</v>
      </c>
      <c r="O10" s="88">
        <v>0</v>
      </c>
      <c r="P10" s="88">
        <v>-25</v>
      </c>
      <c r="Q10" s="88">
        <v>0</v>
      </c>
      <c r="R10" s="88">
        <v>0</v>
      </c>
      <c r="S10" s="116">
        <v>0</v>
      </c>
      <c r="U10" s="115">
        <v>-74</v>
      </c>
      <c r="V10" s="116">
        <v>17.53</v>
      </c>
      <c r="W10">
        <v>-49</v>
      </c>
      <c r="X10">
        <v>9.58</v>
      </c>
      <c r="Y10">
        <v>7.95</v>
      </c>
      <c r="Z10">
        <v>0</v>
      </c>
      <c r="AA10">
        <v>-25</v>
      </c>
    </row>
    <row r="11" spans="1:27">
      <c r="G11" t="s">
        <v>53</v>
      </c>
      <c r="H11" s="115">
        <v>0</v>
      </c>
      <c r="I11" s="88">
        <v>9.58</v>
      </c>
      <c r="J11" s="88">
        <v>0</v>
      </c>
      <c r="K11" s="88">
        <v>0</v>
      </c>
      <c r="L11" s="88">
        <v>7.76</v>
      </c>
      <c r="M11" s="116">
        <v>0</v>
      </c>
      <c r="N11" s="115">
        <v>-51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-91</v>
      </c>
      <c r="V11" s="116">
        <v>17.34</v>
      </c>
      <c r="W11">
        <v>-51</v>
      </c>
      <c r="X11">
        <v>9.58</v>
      </c>
      <c r="Y11">
        <v>7.76</v>
      </c>
      <c r="Z11">
        <v>0</v>
      </c>
      <c r="AA11">
        <v>-40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7.47</v>
      </c>
      <c r="M12" s="116">
        <v>0</v>
      </c>
      <c r="N12" s="115">
        <v>-51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-91</v>
      </c>
      <c r="V12" s="116">
        <v>7.47</v>
      </c>
      <c r="W12">
        <v>-51</v>
      </c>
      <c r="X12">
        <v>0</v>
      </c>
      <c r="Y12">
        <v>7.47</v>
      </c>
      <c r="Z12">
        <v>0</v>
      </c>
      <c r="AA12">
        <v>-40</v>
      </c>
    </row>
    <row r="13" spans="1:27">
      <c r="G13" t="s">
        <v>55</v>
      </c>
      <c r="H13" s="115">
        <v>8.6199999999999992</v>
      </c>
      <c r="I13" s="88">
        <v>0</v>
      </c>
      <c r="J13" s="88">
        <v>0</v>
      </c>
      <c r="K13" s="88">
        <v>0</v>
      </c>
      <c r="L13" s="88">
        <v>5.46</v>
      </c>
      <c r="M13" s="116">
        <v>0</v>
      </c>
      <c r="N13" s="115">
        <v>0</v>
      </c>
      <c r="O13" s="88">
        <v>0</v>
      </c>
      <c r="P13" s="88">
        <v>-60</v>
      </c>
      <c r="Q13" s="88">
        <v>0</v>
      </c>
      <c r="R13" s="88">
        <v>0</v>
      </c>
      <c r="S13" s="116">
        <v>0</v>
      </c>
      <c r="U13" s="115">
        <v>-60</v>
      </c>
      <c r="V13" s="116">
        <v>14.08</v>
      </c>
      <c r="W13">
        <v>8.6199999999999992</v>
      </c>
      <c r="X13">
        <v>0</v>
      </c>
      <c r="Y13">
        <v>5.46</v>
      </c>
      <c r="Z13">
        <v>0</v>
      </c>
      <c r="AA13">
        <v>-60</v>
      </c>
    </row>
    <row r="14" spans="1:27">
      <c r="G14" t="s">
        <v>56</v>
      </c>
      <c r="H14" s="115">
        <v>21.07</v>
      </c>
      <c r="I14" s="88">
        <v>0</v>
      </c>
      <c r="J14" s="88">
        <v>0</v>
      </c>
      <c r="K14" s="88">
        <v>0</v>
      </c>
      <c r="L14" s="88">
        <v>5.46</v>
      </c>
      <c r="M14" s="116">
        <v>0</v>
      </c>
      <c r="N14" s="115">
        <v>0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-60</v>
      </c>
      <c r="V14" s="116">
        <v>26.53</v>
      </c>
      <c r="W14">
        <v>21.07</v>
      </c>
      <c r="X14">
        <v>0</v>
      </c>
      <c r="Y14">
        <v>5.46</v>
      </c>
      <c r="Z14">
        <v>0</v>
      </c>
      <c r="AA14">
        <v>-60</v>
      </c>
    </row>
    <row r="15" spans="1:27">
      <c r="G15" t="s">
        <v>57</v>
      </c>
      <c r="H15" s="115">
        <v>25.86</v>
      </c>
      <c r="I15" s="88">
        <v>9.58</v>
      </c>
      <c r="J15" s="88">
        <v>0</v>
      </c>
      <c r="K15" s="88">
        <v>0</v>
      </c>
      <c r="L15" s="88">
        <v>6.32</v>
      </c>
      <c r="M15" s="116">
        <v>0</v>
      </c>
      <c r="N15" s="115">
        <v>0</v>
      </c>
      <c r="O15" s="88">
        <v>0</v>
      </c>
      <c r="P15" s="88">
        <v>-80</v>
      </c>
      <c r="Q15" s="88">
        <v>0</v>
      </c>
      <c r="R15" s="88">
        <v>0</v>
      </c>
      <c r="S15" s="116">
        <v>0</v>
      </c>
      <c r="U15" s="115">
        <v>-80</v>
      </c>
      <c r="V15" s="116">
        <v>41.76</v>
      </c>
      <c r="W15">
        <v>25.86</v>
      </c>
      <c r="X15">
        <v>9.58</v>
      </c>
      <c r="Y15">
        <v>6.32</v>
      </c>
      <c r="Z15">
        <v>0</v>
      </c>
      <c r="AA15">
        <v>-80</v>
      </c>
    </row>
    <row r="16" spans="1:27">
      <c r="G16" t="s">
        <v>58</v>
      </c>
      <c r="H16" s="115">
        <v>0</v>
      </c>
      <c r="I16" s="88">
        <v>9.58</v>
      </c>
      <c r="J16" s="88">
        <v>0</v>
      </c>
      <c r="K16" s="88">
        <v>0</v>
      </c>
      <c r="L16" s="88">
        <v>6.32</v>
      </c>
      <c r="M16" s="116">
        <v>0</v>
      </c>
      <c r="N16" s="115">
        <v>-14</v>
      </c>
      <c r="O16" s="88">
        <v>0</v>
      </c>
      <c r="P16" s="88">
        <v>-80</v>
      </c>
      <c r="Q16" s="88">
        <v>0</v>
      </c>
      <c r="R16" s="88">
        <v>0</v>
      </c>
      <c r="S16" s="116">
        <v>0</v>
      </c>
      <c r="U16" s="115">
        <v>-94</v>
      </c>
      <c r="V16" s="116">
        <v>15.9</v>
      </c>
      <c r="W16">
        <v>-14</v>
      </c>
      <c r="X16">
        <v>9.58</v>
      </c>
      <c r="Y16">
        <v>6.32</v>
      </c>
      <c r="Z16">
        <v>0</v>
      </c>
      <c r="AA16">
        <v>-80</v>
      </c>
    </row>
    <row r="17" spans="7:27">
      <c r="G17" t="s">
        <v>59</v>
      </c>
      <c r="H17" s="115">
        <v>0</v>
      </c>
      <c r="I17" s="88">
        <v>9.58</v>
      </c>
      <c r="J17" s="88">
        <v>0</v>
      </c>
      <c r="K17" s="88">
        <v>0</v>
      </c>
      <c r="L17" s="88">
        <v>6.8</v>
      </c>
      <c r="M17" s="116">
        <v>0</v>
      </c>
      <c r="N17" s="115">
        <v>-27</v>
      </c>
      <c r="O17" s="88">
        <v>0</v>
      </c>
      <c r="P17" s="88">
        <v>-60</v>
      </c>
      <c r="Q17" s="88">
        <v>0</v>
      </c>
      <c r="R17" s="88">
        <v>0</v>
      </c>
      <c r="S17" s="116">
        <v>0</v>
      </c>
      <c r="U17" s="115">
        <v>-87</v>
      </c>
      <c r="V17" s="116">
        <v>16.38</v>
      </c>
      <c r="W17">
        <v>-27</v>
      </c>
      <c r="X17">
        <v>9.58</v>
      </c>
      <c r="Y17">
        <v>6.8</v>
      </c>
      <c r="Z17">
        <v>0</v>
      </c>
      <c r="AA17">
        <v>-60</v>
      </c>
    </row>
    <row r="18" spans="7:27">
      <c r="G18" t="s">
        <v>60</v>
      </c>
      <c r="H18" s="115">
        <v>0</v>
      </c>
      <c r="I18" s="88">
        <v>9.58</v>
      </c>
      <c r="J18" s="88">
        <v>0</v>
      </c>
      <c r="K18" s="88">
        <v>0</v>
      </c>
      <c r="L18" s="88">
        <v>6.8</v>
      </c>
      <c r="M18" s="116">
        <v>0</v>
      </c>
      <c r="N18" s="115">
        <v>-29</v>
      </c>
      <c r="O18" s="88">
        <v>0</v>
      </c>
      <c r="P18" s="88">
        <v>-50</v>
      </c>
      <c r="Q18" s="88">
        <v>0</v>
      </c>
      <c r="R18" s="88">
        <v>0</v>
      </c>
      <c r="S18" s="116">
        <v>0</v>
      </c>
      <c r="U18" s="115">
        <v>-79</v>
      </c>
      <c r="V18" s="116">
        <v>16.38</v>
      </c>
      <c r="W18">
        <v>-29</v>
      </c>
      <c r="X18">
        <v>9.58</v>
      </c>
      <c r="Y18">
        <v>6.8</v>
      </c>
      <c r="Z18">
        <v>0</v>
      </c>
      <c r="AA18">
        <v>-50</v>
      </c>
    </row>
    <row r="19" spans="7:27">
      <c r="G19" t="s">
        <v>61</v>
      </c>
      <c r="H19" s="115">
        <v>0</v>
      </c>
      <c r="I19" s="88">
        <v>9.58</v>
      </c>
      <c r="J19" s="88">
        <v>0</v>
      </c>
      <c r="K19" s="88">
        <v>0</v>
      </c>
      <c r="L19" s="88">
        <v>8.33</v>
      </c>
      <c r="M19" s="116">
        <v>0</v>
      </c>
      <c r="N19" s="115">
        <v>-15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-65</v>
      </c>
      <c r="V19" s="116">
        <v>17.91</v>
      </c>
      <c r="W19">
        <v>-15</v>
      </c>
      <c r="X19">
        <v>9.58</v>
      </c>
      <c r="Y19">
        <v>8.33</v>
      </c>
      <c r="Z19">
        <v>0</v>
      </c>
      <c r="AA19">
        <v>-50</v>
      </c>
    </row>
    <row r="20" spans="7:27">
      <c r="G20" t="s">
        <v>62</v>
      </c>
      <c r="H20" s="115">
        <v>0</v>
      </c>
      <c r="I20" s="88">
        <v>9.58</v>
      </c>
      <c r="J20" s="88">
        <v>0</v>
      </c>
      <c r="K20" s="88">
        <v>0</v>
      </c>
      <c r="L20" s="88">
        <v>8.6199999999999992</v>
      </c>
      <c r="M20" s="116">
        <v>0</v>
      </c>
      <c r="N20" s="115">
        <v>-13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-63</v>
      </c>
      <c r="V20" s="116">
        <v>18.2</v>
      </c>
      <c r="W20">
        <v>-13</v>
      </c>
      <c r="X20">
        <v>9.58</v>
      </c>
      <c r="Y20">
        <v>8.6199999999999992</v>
      </c>
      <c r="Z20">
        <v>0</v>
      </c>
      <c r="AA20">
        <v>-50</v>
      </c>
    </row>
    <row r="21" spans="7:27">
      <c r="G21" t="s">
        <v>63</v>
      </c>
      <c r="H21" s="115">
        <v>0</v>
      </c>
      <c r="I21" s="88">
        <v>23.94</v>
      </c>
      <c r="J21" s="88">
        <v>0</v>
      </c>
      <c r="K21" s="88">
        <v>0</v>
      </c>
      <c r="L21" s="88">
        <v>9.1999999999999993</v>
      </c>
      <c r="M21" s="116">
        <v>0</v>
      </c>
      <c r="N21" s="115">
        <v>-11</v>
      </c>
      <c r="O21" s="88">
        <v>0</v>
      </c>
      <c r="P21" s="88">
        <v>-40</v>
      </c>
      <c r="Q21" s="88">
        <v>0</v>
      </c>
      <c r="R21" s="88">
        <v>0</v>
      </c>
      <c r="S21" s="116">
        <v>0</v>
      </c>
      <c r="U21" s="115">
        <v>-51</v>
      </c>
      <c r="V21" s="116">
        <v>33.14</v>
      </c>
      <c r="W21">
        <v>-11</v>
      </c>
      <c r="X21">
        <v>23.94</v>
      </c>
      <c r="Y21">
        <v>9.1999999999999993</v>
      </c>
      <c r="Z21">
        <v>0</v>
      </c>
      <c r="AA21">
        <v>-40</v>
      </c>
    </row>
    <row r="22" spans="7:27">
      <c r="G22" t="s">
        <v>64</v>
      </c>
      <c r="H22" s="115">
        <v>0</v>
      </c>
      <c r="I22" s="88">
        <v>23.94</v>
      </c>
      <c r="J22" s="88">
        <v>0</v>
      </c>
      <c r="K22" s="88">
        <v>0</v>
      </c>
      <c r="L22" s="88">
        <v>10.35</v>
      </c>
      <c r="M22" s="116">
        <v>0</v>
      </c>
      <c r="N22" s="115">
        <v>-2</v>
      </c>
      <c r="O22" s="88">
        <v>0</v>
      </c>
      <c r="P22" s="88">
        <v>-50</v>
      </c>
      <c r="Q22" s="88">
        <v>0</v>
      </c>
      <c r="R22" s="88">
        <v>0</v>
      </c>
      <c r="S22" s="116">
        <v>0</v>
      </c>
      <c r="U22" s="115">
        <v>-52</v>
      </c>
      <c r="V22" s="116">
        <v>34.29</v>
      </c>
      <c r="W22">
        <v>-2</v>
      </c>
      <c r="X22">
        <v>23.94</v>
      </c>
      <c r="Y22">
        <v>10.35</v>
      </c>
      <c r="Z22">
        <v>0</v>
      </c>
      <c r="AA22">
        <v>-50</v>
      </c>
    </row>
    <row r="23" spans="7:27">
      <c r="G23" t="s">
        <v>65</v>
      </c>
      <c r="H23" s="115">
        <v>15.33</v>
      </c>
      <c r="I23" s="88">
        <v>19.149999999999999</v>
      </c>
      <c r="J23" s="88">
        <v>0</v>
      </c>
      <c r="K23" s="88">
        <v>0</v>
      </c>
      <c r="L23" s="88">
        <v>11.69</v>
      </c>
      <c r="M23" s="116">
        <v>0</v>
      </c>
      <c r="N23" s="115">
        <v>0</v>
      </c>
      <c r="O23" s="88">
        <v>0</v>
      </c>
      <c r="P23" s="88">
        <v>-30</v>
      </c>
      <c r="Q23" s="88">
        <v>0</v>
      </c>
      <c r="R23" s="88">
        <v>0</v>
      </c>
      <c r="S23" s="116">
        <v>0</v>
      </c>
      <c r="U23" s="115">
        <v>-30</v>
      </c>
      <c r="V23" s="116">
        <v>46.17</v>
      </c>
      <c r="W23">
        <v>15.33</v>
      </c>
      <c r="X23">
        <v>19.149999999999999</v>
      </c>
      <c r="Y23">
        <v>11.69</v>
      </c>
      <c r="Z23">
        <v>0</v>
      </c>
      <c r="AA23">
        <v>-30</v>
      </c>
    </row>
    <row r="24" spans="7:27">
      <c r="G24" t="s">
        <v>66</v>
      </c>
      <c r="H24" s="115">
        <v>43.1</v>
      </c>
      <c r="I24" s="88">
        <v>28.74</v>
      </c>
      <c r="J24" s="88">
        <v>0</v>
      </c>
      <c r="K24" s="88">
        <v>0</v>
      </c>
      <c r="L24" s="88">
        <v>13.41</v>
      </c>
      <c r="M24" s="116">
        <v>0</v>
      </c>
      <c r="N24" s="115">
        <v>0</v>
      </c>
      <c r="O24" s="88">
        <v>0</v>
      </c>
      <c r="P24" s="88">
        <v>-30</v>
      </c>
      <c r="Q24" s="88">
        <v>0</v>
      </c>
      <c r="R24" s="88">
        <v>0</v>
      </c>
      <c r="S24" s="116">
        <v>0</v>
      </c>
      <c r="U24" s="115">
        <v>-30</v>
      </c>
      <c r="V24" s="116">
        <v>85.25</v>
      </c>
      <c r="W24">
        <v>43.1</v>
      </c>
      <c r="X24">
        <v>28.74</v>
      </c>
      <c r="Y24">
        <v>13.41</v>
      </c>
      <c r="Z24">
        <v>0</v>
      </c>
      <c r="AA24">
        <v>-30</v>
      </c>
    </row>
    <row r="25" spans="7:27">
      <c r="G25" t="s">
        <v>67</v>
      </c>
      <c r="H25" s="115">
        <v>20.12</v>
      </c>
      <c r="I25" s="88">
        <v>38.31</v>
      </c>
      <c r="J25" s="88">
        <v>0</v>
      </c>
      <c r="K25" s="88">
        <v>0</v>
      </c>
      <c r="L25" s="88">
        <v>15.33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73.760000000000005</v>
      </c>
      <c r="W25">
        <v>20.12</v>
      </c>
      <c r="X25">
        <v>38.31</v>
      </c>
      <c r="Y25">
        <v>15.33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17.72</v>
      </c>
      <c r="M26" s="116">
        <v>0</v>
      </c>
      <c r="N26" s="115">
        <v>-44</v>
      </c>
      <c r="O26" s="88">
        <v>-5</v>
      </c>
      <c r="P26" s="88">
        <v>-10</v>
      </c>
      <c r="Q26" s="88">
        <v>0</v>
      </c>
      <c r="R26" s="88">
        <v>0</v>
      </c>
      <c r="S26" s="116">
        <v>0</v>
      </c>
      <c r="U26" s="115">
        <v>-59</v>
      </c>
      <c r="V26" s="116">
        <v>17.72</v>
      </c>
      <c r="W26">
        <v>-44</v>
      </c>
      <c r="X26">
        <v>-5</v>
      </c>
      <c r="Y26">
        <v>17.72</v>
      </c>
      <c r="Z26">
        <v>0</v>
      </c>
      <c r="AA26">
        <v>-10</v>
      </c>
    </row>
    <row r="27" spans="7:27">
      <c r="G27" t="s">
        <v>69</v>
      </c>
      <c r="H27" s="115">
        <v>13.41</v>
      </c>
      <c r="I27" s="88">
        <v>0</v>
      </c>
      <c r="J27" s="88">
        <v>0</v>
      </c>
      <c r="K27" s="88">
        <v>0</v>
      </c>
      <c r="L27" s="88">
        <v>20.88</v>
      </c>
      <c r="M27" s="116">
        <v>0</v>
      </c>
      <c r="N27" s="115">
        <v>0</v>
      </c>
      <c r="O27" s="88">
        <v>-38</v>
      </c>
      <c r="P27" s="88">
        <v>-10</v>
      </c>
      <c r="Q27" s="88">
        <v>0</v>
      </c>
      <c r="R27" s="88">
        <v>0</v>
      </c>
      <c r="S27" s="116">
        <v>0</v>
      </c>
      <c r="U27" s="115">
        <v>-48</v>
      </c>
      <c r="V27" s="116">
        <v>34.29</v>
      </c>
      <c r="W27">
        <v>13.41</v>
      </c>
      <c r="X27">
        <v>-38</v>
      </c>
      <c r="Y27">
        <v>20.88</v>
      </c>
      <c r="Z27">
        <v>0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22.89</v>
      </c>
      <c r="M28" s="116">
        <v>0</v>
      </c>
      <c r="N28" s="115">
        <v>-13</v>
      </c>
      <c r="O28" s="88">
        <v>-64</v>
      </c>
      <c r="P28" s="88">
        <v>0</v>
      </c>
      <c r="Q28" s="88">
        <v>0</v>
      </c>
      <c r="R28" s="88">
        <v>0</v>
      </c>
      <c r="S28" s="116">
        <v>0</v>
      </c>
      <c r="U28" s="115">
        <v>-77</v>
      </c>
      <c r="V28" s="116">
        <v>22.89</v>
      </c>
      <c r="W28">
        <v>-13</v>
      </c>
      <c r="X28">
        <v>-64</v>
      </c>
      <c r="Y28">
        <v>22.89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24.91</v>
      </c>
      <c r="M29" s="116">
        <v>0</v>
      </c>
      <c r="N29" s="115">
        <v>-73</v>
      </c>
      <c r="O29" s="88">
        <v>-78</v>
      </c>
      <c r="P29" s="88">
        <v>-25</v>
      </c>
      <c r="Q29" s="88">
        <v>0</v>
      </c>
      <c r="R29" s="88">
        <v>0</v>
      </c>
      <c r="S29" s="116">
        <v>0</v>
      </c>
      <c r="U29" s="115">
        <v>-176</v>
      </c>
      <c r="V29" s="116">
        <v>24.91</v>
      </c>
      <c r="W29">
        <v>-73</v>
      </c>
      <c r="X29">
        <v>-78</v>
      </c>
      <c r="Y29">
        <v>24.91</v>
      </c>
      <c r="Z29">
        <v>0</v>
      </c>
      <c r="AA29">
        <v>-25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-73</v>
      </c>
      <c r="O30" s="88">
        <v>-80</v>
      </c>
      <c r="P30" s="88">
        <v>-25</v>
      </c>
      <c r="Q30" s="88">
        <v>0</v>
      </c>
      <c r="R30" s="88">
        <v>0</v>
      </c>
      <c r="S30" s="116">
        <v>0</v>
      </c>
      <c r="U30" s="115">
        <v>-178</v>
      </c>
      <c r="V30" s="116">
        <v>0</v>
      </c>
      <c r="W30">
        <v>-73</v>
      </c>
      <c r="X30">
        <v>-80</v>
      </c>
      <c r="Y30">
        <v>0</v>
      </c>
      <c r="Z30">
        <v>0</v>
      </c>
      <c r="AA30">
        <v>-25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-57</v>
      </c>
      <c r="O31" s="88">
        <v>-67</v>
      </c>
      <c r="P31" s="88">
        <v>-20</v>
      </c>
      <c r="Q31" s="88">
        <v>0</v>
      </c>
      <c r="R31" s="88">
        <v>0</v>
      </c>
      <c r="S31" s="116">
        <v>0</v>
      </c>
      <c r="U31" s="115">
        <v>-144</v>
      </c>
      <c r="V31" s="116">
        <v>9.58</v>
      </c>
      <c r="W31">
        <v>-57</v>
      </c>
      <c r="X31">
        <v>-67</v>
      </c>
      <c r="Y31">
        <v>0</v>
      </c>
      <c r="Z31">
        <v>9.58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9.14</v>
      </c>
      <c r="L32" s="88">
        <v>0</v>
      </c>
      <c r="M32" s="116">
        <v>0</v>
      </c>
      <c r="N32" s="115">
        <v>-37</v>
      </c>
      <c r="O32" s="88">
        <v>-24</v>
      </c>
      <c r="P32" s="88">
        <v>-20</v>
      </c>
      <c r="Q32" s="88">
        <v>0</v>
      </c>
      <c r="R32" s="88">
        <v>0</v>
      </c>
      <c r="S32" s="116">
        <v>0</v>
      </c>
      <c r="U32" s="115">
        <v>-81</v>
      </c>
      <c r="V32" s="116">
        <v>9.14</v>
      </c>
      <c r="W32">
        <v>-37</v>
      </c>
      <c r="X32">
        <v>-24</v>
      </c>
      <c r="Y32">
        <v>0</v>
      </c>
      <c r="Z32">
        <v>9.14</v>
      </c>
      <c r="AA32">
        <v>-20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11</v>
      </c>
      <c r="L33" s="88">
        <v>0</v>
      </c>
      <c r="M33" s="116">
        <v>0</v>
      </c>
      <c r="N33" s="115">
        <v>-6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-6</v>
      </c>
      <c r="V33" s="116">
        <v>11</v>
      </c>
      <c r="W33">
        <v>-6</v>
      </c>
      <c r="X33">
        <v>0</v>
      </c>
      <c r="Y33">
        <v>0</v>
      </c>
      <c r="Z33">
        <v>11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35.18</v>
      </c>
      <c r="K34" s="88">
        <v>11.72</v>
      </c>
      <c r="L34" s="88">
        <v>0</v>
      </c>
      <c r="M34" s="116">
        <v>0</v>
      </c>
      <c r="N34" s="115">
        <v>-53</v>
      </c>
      <c r="O34" s="88">
        <v>-5</v>
      </c>
      <c r="P34" s="88">
        <v>0</v>
      </c>
      <c r="Q34" s="88">
        <v>0</v>
      </c>
      <c r="R34" s="88">
        <v>0</v>
      </c>
      <c r="S34" s="116">
        <v>0</v>
      </c>
      <c r="U34" s="115">
        <v>-58</v>
      </c>
      <c r="V34" s="116">
        <v>46.9</v>
      </c>
      <c r="W34">
        <v>-53</v>
      </c>
      <c r="X34">
        <v>-5</v>
      </c>
      <c r="Y34">
        <v>0</v>
      </c>
      <c r="Z34">
        <v>11.72</v>
      </c>
      <c r="AA34">
        <v>35.18</v>
      </c>
    </row>
    <row r="35" spans="7:27">
      <c r="G35" t="s">
        <v>77</v>
      </c>
      <c r="H35" s="115">
        <v>0</v>
      </c>
      <c r="I35" s="88">
        <v>0</v>
      </c>
      <c r="J35" s="88">
        <v>101.65</v>
      </c>
      <c r="K35" s="88">
        <v>11.29</v>
      </c>
      <c r="L35" s="88">
        <v>0</v>
      </c>
      <c r="M35" s="116">
        <v>0</v>
      </c>
      <c r="N35" s="115">
        <v>-28</v>
      </c>
      <c r="O35" s="88">
        <v>-15</v>
      </c>
      <c r="P35" s="88">
        <v>0</v>
      </c>
      <c r="Q35" s="88">
        <v>0</v>
      </c>
      <c r="R35" s="88">
        <v>0</v>
      </c>
      <c r="S35" s="116">
        <v>0</v>
      </c>
      <c r="U35" s="115">
        <v>-43</v>
      </c>
      <c r="V35" s="116">
        <v>112.94</v>
      </c>
      <c r="W35">
        <v>-28</v>
      </c>
      <c r="X35">
        <v>-15</v>
      </c>
      <c r="Y35">
        <v>0</v>
      </c>
      <c r="Z35">
        <v>11.29</v>
      </c>
      <c r="AA35">
        <v>101.65</v>
      </c>
    </row>
    <row r="36" spans="7:27">
      <c r="G36" t="s">
        <v>78</v>
      </c>
      <c r="H36" s="115">
        <v>0</v>
      </c>
      <c r="I36" s="88">
        <v>0</v>
      </c>
      <c r="J36" s="88">
        <v>86.52</v>
      </c>
      <c r="K36" s="88">
        <v>11.53</v>
      </c>
      <c r="L36" s="88">
        <v>0</v>
      </c>
      <c r="M36" s="116">
        <v>0</v>
      </c>
      <c r="N36" s="115">
        <v>-13</v>
      </c>
      <c r="O36" s="88">
        <v>-5</v>
      </c>
      <c r="P36" s="88">
        <v>0</v>
      </c>
      <c r="Q36" s="88">
        <v>0</v>
      </c>
      <c r="R36" s="88">
        <v>0</v>
      </c>
      <c r="S36" s="116">
        <v>0</v>
      </c>
      <c r="U36" s="115">
        <v>-18</v>
      </c>
      <c r="V36" s="116">
        <v>98.05</v>
      </c>
      <c r="W36">
        <v>-13</v>
      </c>
      <c r="X36">
        <v>-5</v>
      </c>
      <c r="Y36">
        <v>0</v>
      </c>
      <c r="Z36">
        <v>11.53</v>
      </c>
      <c r="AA36">
        <v>86.52</v>
      </c>
    </row>
    <row r="37" spans="7:27">
      <c r="G37" t="s">
        <v>79</v>
      </c>
      <c r="H37" s="115">
        <v>0</v>
      </c>
      <c r="I37" s="88">
        <v>3.92</v>
      </c>
      <c r="J37" s="88">
        <v>215.61</v>
      </c>
      <c r="K37" s="88">
        <v>15.68</v>
      </c>
      <c r="L37" s="88">
        <v>0</v>
      </c>
      <c r="M37" s="116">
        <v>0</v>
      </c>
      <c r="N37" s="115">
        <v>-62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-62</v>
      </c>
      <c r="V37" s="116">
        <v>235.21</v>
      </c>
      <c r="W37">
        <v>-62</v>
      </c>
      <c r="X37">
        <v>3.92</v>
      </c>
      <c r="Y37">
        <v>0</v>
      </c>
      <c r="Z37">
        <v>15.68</v>
      </c>
      <c r="AA37">
        <v>215.61</v>
      </c>
    </row>
    <row r="38" spans="7:27">
      <c r="G38" t="s">
        <v>80</v>
      </c>
      <c r="H38" s="115">
        <v>0</v>
      </c>
      <c r="I38" s="88">
        <v>7.72</v>
      </c>
      <c r="J38" s="88">
        <v>212.45</v>
      </c>
      <c r="K38" s="88">
        <v>19.309999999999999</v>
      </c>
      <c r="L38" s="88">
        <v>0</v>
      </c>
      <c r="M38" s="116">
        <v>0</v>
      </c>
      <c r="N38" s="115">
        <v>-75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-75</v>
      </c>
      <c r="V38" s="116">
        <v>239.48</v>
      </c>
      <c r="W38">
        <v>-75</v>
      </c>
      <c r="X38">
        <v>7.72</v>
      </c>
      <c r="Y38">
        <v>0</v>
      </c>
      <c r="Z38">
        <v>19.309999999999999</v>
      </c>
      <c r="AA38">
        <v>212.45</v>
      </c>
    </row>
    <row r="39" spans="7:27">
      <c r="G39" t="s">
        <v>81</v>
      </c>
      <c r="H39" s="115">
        <v>0</v>
      </c>
      <c r="I39" s="88">
        <v>14.11</v>
      </c>
      <c r="J39" s="88">
        <v>169.33</v>
      </c>
      <c r="K39" s="88">
        <v>15.52</v>
      </c>
      <c r="L39" s="88">
        <v>0</v>
      </c>
      <c r="M39" s="116">
        <v>0</v>
      </c>
      <c r="N39" s="115">
        <v>-54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-54</v>
      </c>
      <c r="V39" s="116">
        <v>198.96</v>
      </c>
      <c r="W39">
        <v>-54</v>
      </c>
      <c r="X39">
        <v>14.11</v>
      </c>
      <c r="Y39">
        <v>0</v>
      </c>
      <c r="Z39">
        <v>15.52</v>
      </c>
      <c r="AA39">
        <v>169.33</v>
      </c>
    </row>
    <row r="40" spans="7:27">
      <c r="G40" t="s">
        <v>82</v>
      </c>
      <c r="H40" s="115">
        <v>0</v>
      </c>
      <c r="I40" s="88">
        <v>21.74</v>
      </c>
      <c r="J40" s="88">
        <v>163.09</v>
      </c>
      <c r="K40" s="88">
        <v>14.95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199.78</v>
      </c>
      <c r="W40">
        <v>0</v>
      </c>
      <c r="X40">
        <v>21.74</v>
      </c>
      <c r="Y40">
        <v>0</v>
      </c>
      <c r="Z40">
        <v>14.95</v>
      </c>
      <c r="AA40">
        <v>163.09</v>
      </c>
    </row>
    <row r="41" spans="7:27">
      <c r="G41" t="s">
        <v>83</v>
      </c>
      <c r="H41" s="115">
        <v>20.51</v>
      </c>
      <c r="I41" s="88">
        <v>61.77</v>
      </c>
      <c r="J41" s="88">
        <v>247.06</v>
      </c>
      <c r="K41" s="88">
        <v>14.83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344.17</v>
      </c>
      <c r="W41">
        <v>20.51</v>
      </c>
      <c r="X41">
        <v>61.77</v>
      </c>
      <c r="Y41">
        <v>0</v>
      </c>
      <c r="Z41">
        <v>14.83</v>
      </c>
      <c r="AA41">
        <v>247.06</v>
      </c>
    </row>
    <row r="42" spans="7:27">
      <c r="G42" t="s">
        <v>84</v>
      </c>
      <c r="H42" s="115">
        <v>21.53</v>
      </c>
      <c r="I42" s="88">
        <v>65.66</v>
      </c>
      <c r="J42" s="88">
        <v>262.64</v>
      </c>
      <c r="K42" s="88">
        <v>17.07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366.9</v>
      </c>
      <c r="W42">
        <v>21.53</v>
      </c>
      <c r="X42">
        <v>65.66</v>
      </c>
      <c r="Y42">
        <v>0</v>
      </c>
      <c r="Z42">
        <v>17.07</v>
      </c>
      <c r="AA42">
        <v>262.64</v>
      </c>
    </row>
    <row r="43" spans="7:27">
      <c r="G43" t="s">
        <v>85</v>
      </c>
      <c r="H43" s="115">
        <v>55.41</v>
      </c>
      <c r="I43" s="88">
        <v>94.83</v>
      </c>
      <c r="J43" s="88">
        <v>296.36</v>
      </c>
      <c r="K43" s="88">
        <v>19.260000000000002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465.86</v>
      </c>
      <c r="W43">
        <v>55.41</v>
      </c>
      <c r="X43">
        <v>94.83</v>
      </c>
      <c r="Y43">
        <v>0</v>
      </c>
      <c r="Z43">
        <v>19.260000000000002</v>
      </c>
      <c r="AA43">
        <v>296.36</v>
      </c>
    </row>
    <row r="44" spans="7:27">
      <c r="G44" t="s">
        <v>86</v>
      </c>
      <c r="H44" s="115">
        <v>14.62</v>
      </c>
      <c r="I44" s="88">
        <v>95.49</v>
      </c>
      <c r="J44" s="88">
        <v>298.39999999999998</v>
      </c>
      <c r="K44" s="88">
        <v>19.399999999999999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427.91</v>
      </c>
      <c r="W44">
        <v>14.62</v>
      </c>
      <c r="X44">
        <v>95.49</v>
      </c>
      <c r="Y44">
        <v>0</v>
      </c>
      <c r="Z44">
        <v>19.399999999999999</v>
      </c>
      <c r="AA44">
        <v>298.39999999999998</v>
      </c>
    </row>
    <row r="45" spans="7:27">
      <c r="G45" t="s">
        <v>87</v>
      </c>
      <c r="H45" s="115">
        <v>78.02</v>
      </c>
      <c r="I45" s="88">
        <v>86.31</v>
      </c>
      <c r="J45" s="88">
        <v>345.24</v>
      </c>
      <c r="K45" s="88">
        <v>22.44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532.01</v>
      </c>
      <c r="W45">
        <v>78.02</v>
      </c>
      <c r="X45">
        <v>86.31</v>
      </c>
      <c r="Y45">
        <v>0</v>
      </c>
      <c r="Z45">
        <v>22.44</v>
      </c>
      <c r="AA45">
        <v>345.24</v>
      </c>
    </row>
    <row r="46" spans="7:27">
      <c r="G46" t="s">
        <v>88</v>
      </c>
      <c r="H46" s="115">
        <v>25.22</v>
      </c>
      <c r="I46" s="88">
        <v>94.09</v>
      </c>
      <c r="J46" s="88">
        <v>376.41</v>
      </c>
      <c r="K46" s="88">
        <v>24.46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520.17999999999995</v>
      </c>
      <c r="W46">
        <v>25.22</v>
      </c>
      <c r="X46">
        <v>94.09</v>
      </c>
      <c r="Y46">
        <v>0</v>
      </c>
      <c r="Z46">
        <v>24.46</v>
      </c>
      <c r="AA46">
        <v>376.41</v>
      </c>
    </row>
    <row r="47" spans="7:27">
      <c r="G47" t="s">
        <v>89</v>
      </c>
      <c r="H47" s="115">
        <v>99.71</v>
      </c>
      <c r="I47" s="88">
        <v>90.65</v>
      </c>
      <c r="J47" s="88">
        <v>290.06</v>
      </c>
      <c r="K47" s="88">
        <v>21.75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502.17</v>
      </c>
      <c r="W47">
        <v>99.71</v>
      </c>
      <c r="X47">
        <v>90.65</v>
      </c>
      <c r="Y47">
        <v>0</v>
      </c>
      <c r="Z47">
        <v>21.75</v>
      </c>
      <c r="AA47">
        <v>290.06</v>
      </c>
    </row>
    <row r="48" spans="7:27">
      <c r="G48" t="s">
        <v>90</v>
      </c>
      <c r="H48" s="115">
        <v>86.34</v>
      </c>
      <c r="I48" s="88">
        <v>79.650000000000006</v>
      </c>
      <c r="J48" s="88">
        <v>238.93</v>
      </c>
      <c r="K48" s="88">
        <v>19.12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424.04</v>
      </c>
      <c r="W48">
        <v>86.34</v>
      </c>
      <c r="X48">
        <v>79.650000000000006</v>
      </c>
      <c r="Y48">
        <v>0</v>
      </c>
      <c r="Z48">
        <v>19.12</v>
      </c>
      <c r="AA48">
        <v>238.93</v>
      </c>
    </row>
    <row r="49" spans="7:27">
      <c r="G49" t="s">
        <v>91</v>
      </c>
      <c r="H49" s="115">
        <v>81.33</v>
      </c>
      <c r="I49" s="88">
        <v>78.47</v>
      </c>
      <c r="J49" s="88">
        <v>285.33999999999997</v>
      </c>
      <c r="K49" s="88">
        <v>14.26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459.4</v>
      </c>
      <c r="W49">
        <v>81.33</v>
      </c>
      <c r="X49">
        <v>78.47</v>
      </c>
      <c r="Y49">
        <v>0</v>
      </c>
      <c r="Z49">
        <v>14.26</v>
      </c>
      <c r="AA49">
        <v>285.33999999999997</v>
      </c>
    </row>
    <row r="50" spans="7:27">
      <c r="G50" t="s">
        <v>92</v>
      </c>
      <c r="H50" s="115">
        <v>64.650000000000006</v>
      </c>
      <c r="I50" s="88">
        <v>79.900000000000006</v>
      </c>
      <c r="J50" s="88">
        <v>290.54000000000002</v>
      </c>
      <c r="K50" s="88">
        <v>12.71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447.8</v>
      </c>
      <c r="W50">
        <v>64.650000000000006</v>
      </c>
      <c r="X50">
        <v>79.900000000000006</v>
      </c>
      <c r="Y50">
        <v>0</v>
      </c>
      <c r="Z50">
        <v>12.71</v>
      </c>
      <c r="AA50">
        <v>290.54000000000002</v>
      </c>
    </row>
    <row r="51" spans="7:27">
      <c r="G51" t="s">
        <v>93</v>
      </c>
      <c r="H51" s="115">
        <v>151.96</v>
      </c>
      <c r="I51" s="88">
        <v>137.76</v>
      </c>
      <c r="J51" s="88">
        <v>344.38</v>
      </c>
      <c r="K51" s="88">
        <v>12.91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647.01</v>
      </c>
      <c r="W51">
        <v>151.96</v>
      </c>
      <c r="X51">
        <v>137.76</v>
      </c>
      <c r="Y51">
        <v>0</v>
      </c>
      <c r="Z51">
        <v>12.91</v>
      </c>
      <c r="AA51">
        <v>344.38</v>
      </c>
    </row>
    <row r="52" spans="7:27">
      <c r="G52" t="s">
        <v>94</v>
      </c>
      <c r="H52" s="115">
        <v>127.73</v>
      </c>
      <c r="I52" s="88">
        <v>133.13999999999999</v>
      </c>
      <c r="J52" s="88">
        <v>332.83</v>
      </c>
      <c r="K52" s="88">
        <v>10.4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604.1</v>
      </c>
      <c r="W52">
        <v>127.73</v>
      </c>
      <c r="X52">
        <v>133.13999999999999</v>
      </c>
      <c r="Y52">
        <v>0</v>
      </c>
      <c r="Z52">
        <v>10.4</v>
      </c>
      <c r="AA52">
        <v>332.83</v>
      </c>
    </row>
    <row r="53" spans="7:27">
      <c r="G53" t="s">
        <v>95</v>
      </c>
      <c r="H53" s="115">
        <v>101.13</v>
      </c>
      <c r="I53" s="88">
        <v>72.58</v>
      </c>
      <c r="J53" s="88">
        <v>338.7</v>
      </c>
      <c r="K53" s="88">
        <v>9.67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522.08000000000004</v>
      </c>
      <c r="W53">
        <v>101.13</v>
      </c>
      <c r="X53">
        <v>72.58</v>
      </c>
      <c r="Y53">
        <v>0</v>
      </c>
      <c r="Z53">
        <v>9.67</v>
      </c>
      <c r="AA53">
        <v>338.7</v>
      </c>
    </row>
    <row r="54" spans="7:27">
      <c r="G54" t="s">
        <v>96</v>
      </c>
      <c r="H54" s="115">
        <v>86.78</v>
      </c>
      <c r="I54" s="88">
        <v>62.33</v>
      </c>
      <c r="J54" s="88">
        <v>335.61</v>
      </c>
      <c r="K54" s="88">
        <v>9.59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494.31</v>
      </c>
      <c r="W54">
        <v>86.78</v>
      </c>
      <c r="X54">
        <v>62.33</v>
      </c>
      <c r="Y54">
        <v>0</v>
      </c>
      <c r="Z54">
        <v>9.59</v>
      </c>
      <c r="AA54">
        <v>335.61</v>
      </c>
    </row>
    <row r="55" spans="7:27">
      <c r="G55" t="s">
        <v>97</v>
      </c>
      <c r="H55" s="115">
        <v>156.01</v>
      </c>
      <c r="I55" s="88">
        <v>132.77000000000001</v>
      </c>
      <c r="J55" s="88">
        <v>265.56</v>
      </c>
      <c r="K55" s="88">
        <v>13.28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567.62</v>
      </c>
      <c r="W55">
        <v>156.01</v>
      </c>
      <c r="X55">
        <v>132.77000000000001</v>
      </c>
      <c r="Y55">
        <v>0</v>
      </c>
      <c r="Z55">
        <v>13.28</v>
      </c>
      <c r="AA55">
        <v>265.56</v>
      </c>
    </row>
    <row r="56" spans="7:27">
      <c r="G56" t="s">
        <v>98</v>
      </c>
      <c r="H56" s="115">
        <v>151.52000000000001</v>
      </c>
      <c r="I56" s="88">
        <v>131.76</v>
      </c>
      <c r="J56" s="88">
        <v>256.2</v>
      </c>
      <c r="K56" s="88">
        <v>14.64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554.12</v>
      </c>
      <c r="W56">
        <v>151.52000000000001</v>
      </c>
      <c r="X56">
        <v>131.76</v>
      </c>
      <c r="Y56">
        <v>0</v>
      </c>
      <c r="Z56">
        <v>14.64</v>
      </c>
      <c r="AA56">
        <v>256.2</v>
      </c>
    </row>
    <row r="57" spans="7:27">
      <c r="G57" t="s">
        <v>99</v>
      </c>
      <c r="H57" s="115">
        <v>43.6</v>
      </c>
      <c r="I57" s="88">
        <v>102.84</v>
      </c>
      <c r="J57" s="88">
        <v>296.17</v>
      </c>
      <c r="K57" s="88">
        <v>16.46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459.07</v>
      </c>
      <c r="W57">
        <v>43.6</v>
      </c>
      <c r="X57">
        <v>102.84</v>
      </c>
      <c r="Y57">
        <v>0</v>
      </c>
      <c r="Z57">
        <v>16.46</v>
      </c>
      <c r="AA57">
        <v>296.17</v>
      </c>
    </row>
    <row r="58" spans="7:27">
      <c r="G58" t="s">
        <v>100</v>
      </c>
      <c r="H58" s="115">
        <v>53.17</v>
      </c>
      <c r="I58" s="88">
        <v>77.19</v>
      </c>
      <c r="J58" s="88">
        <v>308.73</v>
      </c>
      <c r="K58" s="88">
        <v>17.16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456.25</v>
      </c>
      <c r="W58">
        <v>53.17</v>
      </c>
      <c r="X58">
        <v>77.19</v>
      </c>
      <c r="Y58">
        <v>0</v>
      </c>
      <c r="Z58">
        <v>17.16</v>
      </c>
      <c r="AA58">
        <v>308.73</v>
      </c>
    </row>
    <row r="59" spans="7:27">
      <c r="G59" t="s">
        <v>101</v>
      </c>
      <c r="H59" s="115">
        <v>89.42</v>
      </c>
      <c r="I59" s="88">
        <v>34.4</v>
      </c>
      <c r="J59" s="88">
        <v>214.96</v>
      </c>
      <c r="K59" s="88">
        <v>17.190000000000001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355.97</v>
      </c>
      <c r="W59">
        <v>89.42</v>
      </c>
      <c r="X59">
        <v>34.4</v>
      </c>
      <c r="Y59">
        <v>0</v>
      </c>
      <c r="Z59">
        <v>17.190000000000001</v>
      </c>
      <c r="AA59">
        <v>214.96</v>
      </c>
    </row>
    <row r="60" spans="7:27">
      <c r="G60" t="s">
        <v>102</v>
      </c>
      <c r="H60" s="115">
        <v>69.680000000000007</v>
      </c>
      <c r="I60" s="88">
        <v>28.35</v>
      </c>
      <c r="J60" s="88">
        <v>202.56</v>
      </c>
      <c r="K60" s="88">
        <v>16.21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316.8</v>
      </c>
      <c r="W60">
        <v>69.680000000000007</v>
      </c>
      <c r="X60">
        <v>28.35</v>
      </c>
      <c r="Y60">
        <v>0</v>
      </c>
      <c r="Z60">
        <v>16.21</v>
      </c>
      <c r="AA60">
        <v>202.56</v>
      </c>
    </row>
    <row r="61" spans="7:27">
      <c r="G61" t="s">
        <v>103</v>
      </c>
      <c r="H61" s="115">
        <v>7.31</v>
      </c>
      <c r="I61" s="88">
        <v>0</v>
      </c>
      <c r="J61" s="88">
        <v>162.43</v>
      </c>
      <c r="K61" s="88">
        <v>16.25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185.99</v>
      </c>
      <c r="W61">
        <v>7.31</v>
      </c>
      <c r="X61">
        <v>0</v>
      </c>
      <c r="Y61">
        <v>0</v>
      </c>
      <c r="Z61">
        <v>16.25</v>
      </c>
      <c r="AA61">
        <v>162.43</v>
      </c>
    </row>
    <row r="62" spans="7:27">
      <c r="G62" t="s">
        <v>104</v>
      </c>
      <c r="H62" s="115">
        <v>0</v>
      </c>
      <c r="I62" s="88">
        <v>0</v>
      </c>
      <c r="J62" s="88">
        <v>144.66999999999999</v>
      </c>
      <c r="K62" s="88">
        <v>14.46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159.13</v>
      </c>
      <c r="W62">
        <v>0</v>
      </c>
      <c r="X62">
        <v>0</v>
      </c>
      <c r="Y62">
        <v>0</v>
      </c>
      <c r="Z62">
        <v>14.46</v>
      </c>
      <c r="AA62">
        <v>144.66999999999999</v>
      </c>
    </row>
    <row r="63" spans="7:27">
      <c r="G63" t="s">
        <v>105</v>
      </c>
      <c r="H63" s="115">
        <v>25.73</v>
      </c>
      <c r="I63" s="88">
        <v>0</v>
      </c>
      <c r="J63" s="88">
        <v>144.31</v>
      </c>
      <c r="K63" s="88">
        <v>12.55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182.59</v>
      </c>
      <c r="W63">
        <v>25.73</v>
      </c>
      <c r="X63">
        <v>0</v>
      </c>
      <c r="Y63">
        <v>0</v>
      </c>
      <c r="Z63">
        <v>12.55</v>
      </c>
      <c r="AA63">
        <v>144.31</v>
      </c>
    </row>
    <row r="64" spans="7:27">
      <c r="G64" t="s">
        <v>106</v>
      </c>
      <c r="H64" s="115">
        <v>26.79</v>
      </c>
      <c r="I64" s="88">
        <v>0</v>
      </c>
      <c r="J64" s="88">
        <v>186.39</v>
      </c>
      <c r="K64" s="88">
        <v>8.74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221.92</v>
      </c>
      <c r="W64">
        <v>26.79</v>
      </c>
      <c r="X64">
        <v>0</v>
      </c>
      <c r="Y64">
        <v>0</v>
      </c>
      <c r="Z64">
        <v>8.74</v>
      </c>
      <c r="AA64">
        <v>186.39</v>
      </c>
    </row>
    <row r="65" spans="7:27">
      <c r="G65" t="s">
        <v>107</v>
      </c>
      <c r="H65" s="115">
        <v>0</v>
      </c>
      <c r="I65" s="88">
        <v>0</v>
      </c>
      <c r="J65" s="88">
        <v>190.48</v>
      </c>
      <c r="K65" s="88">
        <v>7.15</v>
      </c>
      <c r="L65" s="88">
        <v>0</v>
      </c>
      <c r="M65" s="116">
        <v>0</v>
      </c>
      <c r="N65" s="115">
        <v>-10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-10</v>
      </c>
      <c r="V65" s="116">
        <v>197.63</v>
      </c>
      <c r="W65">
        <v>-10</v>
      </c>
      <c r="X65">
        <v>0</v>
      </c>
      <c r="Y65">
        <v>0</v>
      </c>
      <c r="Z65">
        <v>7.15</v>
      </c>
      <c r="AA65">
        <v>190.48</v>
      </c>
    </row>
    <row r="66" spans="7:27">
      <c r="G66" t="s">
        <v>108</v>
      </c>
      <c r="H66" s="115">
        <v>0</v>
      </c>
      <c r="I66" s="88">
        <v>0</v>
      </c>
      <c r="J66" s="88">
        <v>207.03</v>
      </c>
      <c r="K66" s="88">
        <v>7.76</v>
      </c>
      <c r="L66" s="88">
        <v>0</v>
      </c>
      <c r="M66" s="116">
        <v>0</v>
      </c>
      <c r="N66" s="115">
        <v>-19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-19</v>
      </c>
      <c r="V66" s="116">
        <v>214.79</v>
      </c>
      <c r="W66">
        <v>-19</v>
      </c>
      <c r="X66">
        <v>0</v>
      </c>
      <c r="Y66">
        <v>0</v>
      </c>
      <c r="Z66">
        <v>7.76</v>
      </c>
      <c r="AA66">
        <v>207.03</v>
      </c>
    </row>
    <row r="67" spans="7:27">
      <c r="G67" t="s">
        <v>109</v>
      </c>
      <c r="H67" s="115">
        <v>0</v>
      </c>
      <c r="I67" s="88">
        <v>0</v>
      </c>
      <c r="J67" s="88">
        <v>181.02</v>
      </c>
      <c r="K67" s="88">
        <v>6.79</v>
      </c>
      <c r="L67" s="88">
        <v>0</v>
      </c>
      <c r="M67" s="116">
        <v>0</v>
      </c>
      <c r="N67" s="115">
        <v>-61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-61</v>
      </c>
      <c r="V67" s="116">
        <v>187.81</v>
      </c>
      <c r="W67">
        <v>-61</v>
      </c>
      <c r="X67">
        <v>0</v>
      </c>
      <c r="Y67">
        <v>0</v>
      </c>
      <c r="Z67">
        <v>6.79</v>
      </c>
      <c r="AA67">
        <v>181.02</v>
      </c>
    </row>
    <row r="68" spans="7:27">
      <c r="G68" t="s">
        <v>110</v>
      </c>
      <c r="H68" s="115">
        <v>0</v>
      </c>
      <c r="I68" s="88">
        <v>0</v>
      </c>
      <c r="J68" s="88">
        <v>164.72</v>
      </c>
      <c r="K68" s="88">
        <v>6.18</v>
      </c>
      <c r="L68" s="88">
        <v>0</v>
      </c>
      <c r="M68" s="116">
        <v>0</v>
      </c>
      <c r="N68" s="115">
        <v>-81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-81</v>
      </c>
      <c r="V68" s="116">
        <v>170.9</v>
      </c>
      <c r="W68">
        <v>-81</v>
      </c>
      <c r="X68">
        <v>0</v>
      </c>
      <c r="Y68">
        <v>0</v>
      </c>
      <c r="Z68">
        <v>6.18</v>
      </c>
      <c r="AA68">
        <v>164.72</v>
      </c>
    </row>
    <row r="69" spans="7:27">
      <c r="G69" t="s">
        <v>111</v>
      </c>
      <c r="H69" s="115">
        <v>0</v>
      </c>
      <c r="I69" s="88">
        <v>0</v>
      </c>
      <c r="J69" s="88">
        <v>191.5</v>
      </c>
      <c r="K69" s="88">
        <v>14.26</v>
      </c>
      <c r="L69" s="88">
        <v>0</v>
      </c>
      <c r="M69" s="116">
        <v>0</v>
      </c>
      <c r="N69" s="115">
        <v>-55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-55</v>
      </c>
      <c r="V69" s="116">
        <v>205.76</v>
      </c>
      <c r="W69">
        <v>-55</v>
      </c>
      <c r="X69">
        <v>0</v>
      </c>
      <c r="Y69">
        <v>0</v>
      </c>
      <c r="Z69">
        <v>14.26</v>
      </c>
      <c r="AA69">
        <v>191.5</v>
      </c>
    </row>
    <row r="70" spans="7:27">
      <c r="G70" t="s">
        <v>112</v>
      </c>
      <c r="H70" s="115">
        <v>0</v>
      </c>
      <c r="I70" s="88">
        <v>0</v>
      </c>
      <c r="J70" s="88">
        <v>185.4</v>
      </c>
      <c r="K70" s="88">
        <v>13.8</v>
      </c>
      <c r="L70" s="88">
        <v>0</v>
      </c>
      <c r="M70" s="116">
        <v>0</v>
      </c>
      <c r="N70" s="115">
        <v>-69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-69</v>
      </c>
      <c r="V70" s="116">
        <v>199.2</v>
      </c>
      <c r="W70">
        <v>-69</v>
      </c>
      <c r="X70">
        <v>0</v>
      </c>
      <c r="Y70">
        <v>0</v>
      </c>
      <c r="Z70">
        <v>13.8</v>
      </c>
      <c r="AA70">
        <v>185.4</v>
      </c>
    </row>
    <row r="71" spans="7:27">
      <c r="G71" t="s">
        <v>113</v>
      </c>
      <c r="H71" s="115">
        <v>0</v>
      </c>
      <c r="I71" s="88">
        <v>3</v>
      </c>
      <c r="J71" s="88">
        <v>165.11</v>
      </c>
      <c r="K71" s="88">
        <v>10.51</v>
      </c>
      <c r="L71" s="88">
        <v>0</v>
      </c>
      <c r="M71" s="116">
        <v>0</v>
      </c>
      <c r="N71" s="115">
        <v>-22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-22</v>
      </c>
      <c r="V71" s="116">
        <v>178.62</v>
      </c>
      <c r="W71">
        <v>-22</v>
      </c>
      <c r="X71">
        <v>3</v>
      </c>
      <c r="Y71">
        <v>0</v>
      </c>
      <c r="Z71">
        <v>10.51</v>
      </c>
      <c r="AA71">
        <v>165.11</v>
      </c>
    </row>
    <row r="72" spans="7:27">
      <c r="G72" t="s">
        <v>114</v>
      </c>
      <c r="H72" s="115">
        <v>6.25</v>
      </c>
      <c r="I72" s="88">
        <v>14.2</v>
      </c>
      <c r="J72" s="88">
        <v>161.87</v>
      </c>
      <c r="K72" s="88">
        <v>9.94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192.26</v>
      </c>
      <c r="W72">
        <v>6.25</v>
      </c>
      <c r="X72">
        <v>14.2</v>
      </c>
      <c r="Y72">
        <v>0</v>
      </c>
      <c r="Z72">
        <v>9.94</v>
      </c>
      <c r="AA72">
        <v>161.87</v>
      </c>
    </row>
    <row r="73" spans="7:27">
      <c r="G73" t="s">
        <v>115</v>
      </c>
      <c r="H73" s="115">
        <v>10.69</v>
      </c>
      <c r="I73" s="88">
        <v>25.54</v>
      </c>
      <c r="J73" s="88">
        <v>221.53</v>
      </c>
      <c r="K73" s="88">
        <v>9.1199999999999992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266.88</v>
      </c>
      <c r="W73">
        <v>10.69</v>
      </c>
      <c r="X73">
        <v>25.54</v>
      </c>
      <c r="Y73">
        <v>0</v>
      </c>
      <c r="Z73">
        <v>9.1199999999999992</v>
      </c>
      <c r="AA73">
        <v>221.53</v>
      </c>
    </row>
    <row r="74" spans="7:27">
      <c r="G74" t="s">
        <v>116</v>
      </c>
      <c r="H74" s="115">
        <v>25.6</v>
      </c>
      <c r="I74" s="88">
        <v>27.8</v>
      </c>
      <c r="J74" s="88">
        <v>195.09</v>
      </c>
      <c r="K74" s="88">
        <v>8.5299999999999994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257.02</v>
      </c>
      <c r="W74">
        <v>25.6</v>
      </c>
      <c r="X74">
        <v>27.8</v>
      </c>
      <c r="Y74">
        <v>0</v>
      </c>
      <c r="Z74">
        <v>8.5299999999999994</v>
      </c>
      <c r="AA74">
        <v>195.09</v>
      </c>
    </row>
    <row r="75" spans="7:27">
      <c r="G75" t="s">
        <v>117</v>
      </c>
      <c r="H75" s="115">
        <v>0</v>
      </c>
      <c r="I75" s="88">
        <v>12.39</v>
      </c>
      <c r="J75" s="88">
        <v>206.49</v>
      </c>
      <c r="K75" s="88">
        <v>3.09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221.97</v>
      </c>
      <c r="W75">
        <v>0</v>
      </c>
      <c r="X75">
        <v>12.39</v>
      </c>
      <c r="Y75">
        <v>0</v>
      </c>
      <c r="Z75">
        <v>3.09</v>
      </c>
      <c r="AA75">
        <v>206.49</v>
      </c>
    </row>
    <row r="76" spans="7:27">
      <c r="G76" t="s">
        <v>118</v>
      </c>
      <c r="H76" s="115">
        <v>0.83</v>
      </c>
      <c r="I76" s="88">
        <v>15.62</v>
      </c>
      <c r="J76" s="88">
        <v>208.34</v>
      </c>
      <c r="K76" s="88">
        <v>3.12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227.91</v>
      </c>
      <c r="W76">
        <v>0.83</v>
      </c>
      <c r="X76">
        <v>15.62</v>
      </c>
      <c r="Y76">
        <v>0</v>
      </c>
      <c r="Z76">
        <v>3.12</v>
      </c>
      <c r="AA76">
        <v>208.34</v>
      </c>
    </row>
    <row r="77" spans="7:27">
      <c r="G77" t="s">
        <v>119</v>
      </c>
      <c r="H77" s="115">
        <v>0</v>
      </c>
      <c r="I77" s="88">
        <v>0</v>
      </c>
      <c r="J77" s="88">
        <v>208.21</v>
      </c>
      <c r="K77" s="88">
        <v>3.12</v>
      </c>
      <c r="L77" s="88">
        <v>0</v>
      </c>
      <c r="M77" s="116">
        <v>0</v>
      </c>
      <c r="N77" s="115">
        <v>-6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211.33</v>
      </c>
      <c r="W77">
        <v>-6</v>
      </c>
      <c r="X77">
        <v>0</v>
      </c>
      <c r="Y77">
        <v>0</v>
      </c>
      <c r="Z77">
        <v>3.12</v>
      </c>
      <c r="AA77">
        <v>208.21</v>
      </c>
    </row>
    <row r="78" spans="7:27">
      <c r="G78" t="s">
        <v>120</v>
      </c>
      <c r="H78" s="115">
        <v>49.16</v>
      </c>
      <c r="I78" s="88">
        <v>0</v>
      </c>
      <c r="J78" s="88">
        <v>236.34</v>
      </c>
      <c r="K78" s="88">
        <v>3.54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289.04000000000002</v>
      </c>
      <c r="W78">
        <v>49.16</v>
      </c>
      <c r="X78">
        <v>0</v>
      </c>
      <c r="Y78">
        <v>0</v>
      </c>
      <c r="Z78">
        <v>3.54</v>
      </c>
      <c r="AA78">
        <v>236.34</v>
      </c>
    </row>
    <row r="79" spans="7:27">
      <c r="G79" t="s">
        <v>121</v>
      </c>
      <c r="H79" s="115">
        <v>114.15</v>
      </c>
      <c r="I79" s="88">
        <v>0</v>
      </c>
      <c r="J79" s="88">
        <v>227.39</v>
      </c>
      <c r="K79" s="88">
        <v>3.41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344.95</v>
      </c>
      <c r="W79">
        <v>114.15</v>
      </c>
      <c r="X79">
        <v>0</v>
      </c>
      <c r="Y79">
        <v>0</v>
      </c>
      <c r="Z79">
        <v>3.41</v>
      </c>
      <c r="AA79">
        <v>227.39</v>
      </c>
    </row>
    <row r="80" spans="7:27">
      <c r="G80" t="s">
        <v>122</v>
      </c>
      <c r="H80" s="115">
        <v>119.36</v>
      </c>
      <c r="I80" s="88">
        <v>6.78</v>
      </c>
      <c r="J80" s="88">
        <v>271.27999999999997</v>
      </c>
      <c r="K80" s="88">
        <v>4.07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401.49</v>
      </c>
      <c r="W80">
        <v>119.36</v>
      </c>
      <c r="X80">
        <v>6.78</v>
      </c>
      <c r="Y80">
        <v>0</v>
      </c>
      <c r="Z80">
        <v>4.07</v>
      </c>
      <c r="AA80">
        <v>271.27999999999997</v>
      </c>
    </row>
    <row r="81" spans="7:27">
      <c r="G81" t="s">
        <v>123</v>
      </c>
      <c r="H81" s="115">
        <v>83.45</v>
      </c>
      <c r="I81" s="88">
        <v>15.53</v>
      </c>
      <c r="J81" s="88">
        <v>258.76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357.74</v>
      </c>
      <c r="W81">
        <v>83.45</v>
      </c>
      <c r="X81">
        <v>15.53</v>
      </c>
      <c r="Y81">
        <v>0</v>
      </c>
      <c r="Z81">
        <v>0</v>
      </c>
      <c r="AA81">
        <v>258.76</v>
      </c>
    </row>
    <row r="82" spans="7:27">
      <c r="G82" t="s">
        <v>124</v>
      </c>
      <c r="H82" s="115">
        <v>4.97</v>
      </c>
      <c r="I82" s="88">
        <v>33.15</v>
      </c>
      <c r="J82" s="88">
        <v>331.5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369.62</v>
      </c>
      <c r="W82">
        <v>4.97</v>
      </c>
      <c r="X82">
        <v>33.15</v>
      </c>
      <c r="Y82">
        <v>0</v>
      </c>
      <c r="Z82">
        <v>0</v>
      </c>
      <c r="AA82">
        <v>331.5</v>
      </c>
    </row>
    <row r="83" spans="7:27">
      <c r="G83" t="s">
        <v>125</v>
      </c>
      <c r="H83" s="115">
        <v>14.45</v>
      </c>
      <c r="I83" s="88">
        <v>16.059999999999999</v>
      </c>
      <c r="J83" s="88">
        <v>214.18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244.69</v>
      </c>
      <c r="W83">
        <v>14.45</v>
      </c>
      <c r="X83">
        <v>16.059999999999999</v>
      </c>
      <c r="Y83">
        <v>0</v>
      </c>
      <c r="Z83">
        <v>0</v>
      </c>
      <c r="AA83">
        <v>214.18</v>
      </c>
    </row>
    <row r="84" spans="7:27">
      <c r="G84" t="s">
        <v>126</v>
      </c>
      <c r="H84" s="115">
        <v>0</v>
      </c>
      <c r="I84" s="88">
        <v>10.52</v>
      </c>
      <c r="J84" s="88">
        <v>210.42</v>
      </c>
      <c r="K84" s="88">
        <v>0</v>
      </c>
      <c r="L84" s="88">
        <v>0</v>
      </c>
      <c r="M84" s="116">
        <v>0</v>
      </c>
      <c r="N84" s="115">
        <v>-11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-11</v>
      </c>
      <c r="V84" s="116">
        <v>220.94</v>
      </c>
      <c r="W84">
        <v>-11</v>
      </c>
      <c r="X84">
        <v>10.52</v>
      </c>
      <c r="Y84">
        <v>0</v>
      </c>
      <c r="Z84">
        <v>0</v>
      </c>
      <c r="AA84">
        <v>210.42</v>
      </c>
    </row>
    <row r="85" spans="7:27">
      <c r="G85" t="s">
        <v>127</v>
      </c>
      <c r="H85" s="115">
        <v>0</v>
      </c>
      <c r="I85" s="88">
        <v>0</v>
      </c>
      <c r="J85" s="88">
        <v>181.42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181.42</v>
      </c>
      <c r="W85">
        <v>0</v>
      </c>
      <c r="X85">
        <v>0</v>
      </c>
      <c r="Y85">
        <v>0</v>
      </c>
      <c r="Z85">
        <v>0</v>
      </c>
      <c r="AA85">
        <v>181.42</v>
      </c>
    </row>
    <row r="86" spans="7:27">
      <c r="G86" t="s">
        <v>128</v>
      </c>
      <c r="H86" s="115">
        <v>9.11</v>
      </c>
      <c r="I86" s="88">
        <v>0</v>
      </c>
      <c r="J86" s="88">
        <v>227.78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236.89</v>
      </c>
      <c r="W86">
        <v>9.11</v>
      </c>
      <c r="X86">
        <v>0</v>
      </c>
      <c r="Y86">
        <v>0</v>
      </c>
      <c r="Z86">
        <v>0</v>
      </c>
      <c r="AA86">
        <v>227.78</v>
      </c>
    </row>
    <row r="87" spans="7:27">
      <c r="G87" t="s">
        <v>129</v>
      </c>
      <c r="H87" s="115">
        <v>0</v>
      </c>
      <c r="I87" s="88">
        <v>0</v>
      </c>
      <c r="J87" s="88">
        <v>182</v>
      </c>
      <c r="K87" s="88">
        <v>0</v>
      </c>
      <c r="L87" s="88">
        <v>19.16</v>
      </c>
      <c r="M87" s="116">
        <v>0</v>
      </c>
      <c r="N87" s="115">
        <v>-33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-68</v>
      </c>
      <c r="V87" s="116">
        <v>201.16</v>
      </c>
      <c r="W87">
        <v>-33</v>
      </c>
      <c r="X87">
        <v>-35</v>
      </c>
      <c r="Y87">
        <v>19.16</v>
      </c>
      <c r="Z87">
        <v>0</v>
      </c>
      <c r="AA87">
        <v>182</v>
      </c>
    </row>
    <row r="88" spans="7:27">
      <c r="G88" t="s">
        <v>130</v>
      </c>
      <c r="H88" s="115">
        <v>0</v>
      </c>
      <c r="I88" s="88">
        <v>0</v>
      </c>
      <c r="J88" s="88">
        <v>143.68</v>
      </c>
      <c r="K88" s="88">
        <v>0</v>
      </c>
      <c r="L88" s="88">
        <v>18.68</v>
      </c>
      <c r="M88" s="116">
        <v>0</v>
      </c>
      <c r="N88" s="115">
        <v>-26</v>
      </c>
      <c r="O88" s="88">
        <v>-43</v>
      </c>
      <c r="P88" s="88">
        <v>0</v>
      </c>
      <c r="Q88" s="88">
        <v>0</v>
      </c>
      <c r="R88" s="88">
        <v>0</v>
      </c>
      <c r="S88" s="116">
        <v>0</v>
      </c>
      <c r="U88" s="115">
        <v>-69</v>
      </c>
      <c r="V88" s="116">
        <v>162.36000000000001</v>
      </c>
      <c r="W88">
        <v>-26</v>
      </c>
      <c r="X88">
        <v>-43</v>
      </c>
      <c r="Y88">
        <v>18.68</v>
      </c>
      <c r="Z88">
        <v>0</v>
      </c>
      <c r="AA88">
        <v>143.68</v>
      </c>
    </row>
    <row r="89" spans="7:27">
      <c r="G89" t="s">
        <v>131</v>
      </c>
      <c r="H89" s="115">
        <v>5.75</v>
      </c>
      <c r="I89" s="88">
        <v>0</v>
      </c>
      <c r="J89" s="88">
        <v>172.42</v>
      </c>
      <c r="K89" s="88">
        <v>0</v>
      </c>
      <c r="L89" s="88">
        <v>18.2</v>
      </c>
      <c r="M89" s="116">
        <v>0</v>
      </c>
      <c r="N89" s="115">
        <v>0</v>
      </c>
      <c r="O89" s="88">
        <v>-57</v>
      </c>
      <c r="P89" s="88">
        <v>0</v>
      </c>
      <c r="Q89" s="88">
        <v>0</v>
      </c>
      <c r="R89" s="88">
        <v>0</v>
      </c>
      <c r="S89" s="116">
        <v>0</v>
      </c>
      <c r="U89" s="115">
        <v>-57</v>
      </c>
      <c r="V89" s="116">
        <v>196.37</v>
      </c>
      <c r="W89">
        <v>5.75</v>
      </c>
      <c r="X89">
        <v>-57</v>
      </c>
      <c r="Y89">
        <v>18.2</v>
      </c>
      <c r="Z89">
        <v>0</v>
      </c>
      <c r="AA89">
        <v>172.42</v>
      </c>
    </row>
    <row r="90" spans="7:27">
      <c r="G90" t="s">
        <v>132</v>
      </c>
      <c r="H90" s="115">
        <v>5.75</v>
      </c>
      <c r="I90" s="88">
        <v>0</v>
      </c>
      <c r="J90" s="88">
        <v>0</v>
      </c>
      <c r="K90" s="88">
        <v>0</v>
      </c>
      <c r="L90" s="88">
        <v>16.28</v>
      </c>
      <c r="M90" s="116">
        <v>0</v>
      </c>
      <c r="N90" s="115">
        <v>0</v>
      </c>
      <c r="O90" s="88">
        <v>-54</v>
      </c>
      <c r="P90" s="88">
        <v>-50</v>
      </c>
      <c r="Q90" s="88">
        <v>0</v>
      </c>
      <c r="R90" s="88">
        <v>0</v>
      </c>
      <c r="S90" s="116">
        <v>0</v>
      </c>
      <c r="U90" s="115">
        <v>-104</v>
      </c>
      <c r="V90" s="116">
        <v>22.03</v>
      </c>
      <c r="W90">
        <v>5.75</v>
      </c>
      <c r="X90">
        <v>-54</v>
      </c>
      <c r="Y90">
        <v>16.28</v>
      </c>
      <c r="Z90">
        <v>0</v>
      </c>
      <c r="AA90">
        <v>-50</v>
      </c>
    </row>
    <row r="91" spans="7:27">
      <c r="G91" t="s">
        <v>133</v>
      </c>
      <c r="H91" s="115">
        <v>6.71</v>
      </c>
      <c r="I91" s="88">
        <v>0</v>
      </c>
      <c r="J91" s="88">
        <v>0</v>
      </c>
      <c r="K91" s="88">
        <v>0</v>
      </c>
      <c r="L91" s="88">
        <v>15.8</v>
      </c>
      <c r="M91" s="116">
        <v>0</v>
      </c>
      <c r="N91" s="115">
        <v>0</v>
      </c>
      <c r="O91" s="88">
        <v>-6</v>
      </c>
      <c r="P91" s="88">
        <v>-40</v>
      </c>
      <c r="Q91" s="88">
        <v>0</v>
      </c>
      <c r="R91" s="88">
        <v>0</v>
      </c>
      <c r="S91" s="116">
        <v>0</v>
      </c>
      <c r="U91" s="115">
        <v>-46</v>
      </c>
      <c r="V91" s="116">
        <v>22.51</v>
      </c>
      <c r="W91">
        <v>6.71</v>
      </c>
      <c r="X91">
        <v>-6</v>
      </c>
      <c r="Y91">
        <v>15.8</v>
      </c>
      <c r="Z91">
        <v>0</v>
      </c>
      <c r="AA91">
        <v>-40</v>
      </c>
    </row>
    <row r="92" spans="7:27">
      <c r="G92" t="s">
        <v>134</v>
      </c>
      <c r="H92" s="115">
        <v>5.75</v>
      </c>
      <c r="I92" s="88">
        <v>0</v>
      </c>
      <c r="J92" s="88">
        <v>0</v>
      </c>
      <c r="K92" s="88">
        <v>0</v>
      </c>
      <c r="L92" s="88">
        <v>12.45</v>
      </c>
      <c r="M92" s="116">
        <v>0</v>
      </c>
      <c r="N92" s="115">
        <v>0</v>
      </c>
      <c r="O92" s="88">
        <v>-11</v>
      </c>
      <c r="P92" s="88">
        <v>-40</v>
      </c>
      <c r="Q92" s="88">
        <v>0</v>
      </c>
      <c r="R92" s="88">
        <v>0</v>
      </c>
      <c r="S92" s="116">
        <v>0</v>
      </c>
      <c r="U92" s="115">
        <v>-51</v>
      </c>
      <c r="V92" s="116">
        <v>18.2</v>
      </c>
      <c r="W92">
        <v>5.75</v>
      </c>
      <c r="X92">
        <v>-11</v>
      </c>
      <c r="Y92">
        <v>12.45</v>
      </c>
      <c r="Z92">
        <v>0</v>
      </c>
      <c r="AA92">
        <v>-40</v>
      </c>
    </row>
    <row r="93" spans="7:27">
      <c r="G93" t="s">
        <v>135</v>
      </c>
      <c r="H93" s="115">
        <v>22.04</v>
      </c>
      <c r="I93" s="88">
        <v>2.87</v>
      </c>
      <c r="J93" s="88">
        <v>0</v>
      </c>
      <c r="K93" s="88">
        <v>0</v>
      </c>
      <c r="L93" s="88">
        <v>11.97</v>
      </c>
      <c r="M93" s="116">
        <v>0</v>
      </c>
      <c r="N93" s="115">
        <v>0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>
        <v>-50</v>
      </c>
      <c r="V93" s="116">
        <v>36.880000000000003</v>
      </c>
      <c r="W93">
        <v>22.04</v>
      </c>
      <c r="X93">
        <v>2.87</v>
      </c>
      <c r="Y93">
        <v>11.97</v>
      </c>
      <c r="Z93">
        <v>0</v>
      </c>
      <c r="AA93">
        <v>-50</v>
      </c>
    </row>
    <row r="94" spans="7:27">
      <c r="G94" t="s">
        <v>136</v>
      </c>
      <c r="H94" s="115">
        <v>22.99</v>
      </c>
      <c r="I94" s="88">
        <v>24.9</v>
      </c>
      <c r="J94" s="88">
        <v>0</v>
      </c>
      <c r="K94" s="88">
        <v>0</v>
      </c>
      <c r="L94" s="88">
        <v>10.06</v>
      </c>
      <c r="M94" s="116">
        <v>0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57.95</v>
      </c>
      <c r="W94">
        <v>22.99</v>
      </c>
      <c r="X94">
        <v>24.9</v>
      </c>
      <c r="Y94">
        <v>10.06</v>
      </c>
      <c r="Z94">
        <v>0</v>
      </c>
      <c r="AA94">
        <v>-30</v>
      </c>
    </row>
    <row r="95" spans="7:27">
      <c r="G95" t="s">
        <v>137</v>
      </c>
      <c r="H95" s="115">
        <v>4.79</v>
      </c>
      <c r="I95" s="88">
        <v>8.6199999999999992</v>
      </c>
      <c r="J95" s="88">
        <v>0</v>
      </c>
      <c r="K95" s="88">
        <v>0</v>
      </c>
      <c r="L95" s="88">
        <v>7.66</v>
      </c>
      <c r="M95" s="116">
        <v>0</v>
      </c>
      <c r="N95" s="115">
        <v>0</v>
      </c>
      <c r="O95" s="88">
        <v>0</v>
      </c>
      <c r="P95" s="88">
        <v>-130</v>
      </c>
      <c r="Q95" s="88">
        <v>0</v>
      </c>
      <c r="R95" s="88">
        <v>0</v>
      </c>
      <c r="S95" s="116">
        <v>0</v>
      </c>
      <c r="U95" s="115">
        <v>-130</v>
      </c>
      <c r="V95" s="116">
        <v>21.07</v>
      </c>
      <c r="W95">
        <v>4.79</v>
      </c>
      <c r="X95">
        <v>8.6199999999999992</v>
      </c>
      <c r="Y95">
        <v>7.66</v>
      </c>
      <c r="Z95">
        <v>0</v>
      </c>
      <c r="AA95">
        <v>-130</v>
      </c>
    </row>
    <row r="96" spans="7:27">
      <c r="G96" t="s">
        <v>138</v>
      </c>
      <c r="H96" s="115">
        <v>2.87</v>
      </c>
      <c r="I96" s="88">
        <v>0</v>
      </c>
      <c r="J96" s="88">
        <v>0</v>
      </c>
      <c r="K96" s="88">
        <v>0</v>
      </c>
      <c r="L96" s="88">
        <v>7.19</v>
      </c>
      <c r="M96" s="116">
        <v>0</v>
      </c>
      <c r="N96" s="115">
        <v>0</v>
      </c>
      <c r="O96" s="88">
        <v>-34</v>
      </c>
      <c r="P96" s="88">
        <v>-150</v>
      </c>
      <c r="Q96" s="88">
        <v>0</v>
      </c>
      <c r="R96" s="88">
        <v>0</v>
      </c>
      <c r="S96" s="116">
        <v>0</v>
      </c>
      <c r="U96" s="115">
        <v>-184</v>
      </c>
      <c r="V96" s="116">
        <v>10.06</v>
      </c>
      <c r="W96">
        <v>2.87</v>
      </c>
      <c r="X96">
        <v>-34</v>
      </c>
      <c r="Y96">
        <v>7.19</v>
      </c>
      <c r="Z96">
        <v>0</v>
      </c>
      <c r="AA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6.71</v>
      </c>
      <c r="M97" s="116">
        <v>0</v>
      </c>
      <c r="N97" s="115">
        <v>-23</v>
      </c>
      <c r="O97" s="88">
        <v>-49</v>
      </c>
      <c r="P97" s="88">
        <v>-150</v>
      </c>
      <c r="Q97" s="88">
        <v>0</v>
      </c>
      <c r="R97" s="88">
        <v>0</v>
      </c>
      <c r="S97" s="116">
        <v>0</v>
      </c>
      <c r="U97" s="115">
        <v>-222</v>
      </c>
      <c r="V97" s="116">
        <v>6.71</v>
      </c>
      <c r="W97">
        <v>-23</v>
      </c>
      <c r="X97">
        <v>-49</v>
      </c>
      <c r="Y97">
        <v>6.71</v>
      </c>
      <c r="Z97">
        <v>0</v>
      </c>
      <c r="AA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4.79</v>
      </c>
      <c r="M98" s="116">
        <v>0</v>
      </c>
      <c r="N98" s="115">
        <v>-25</v>
      </c>
      <c r="O98" s="88">
        <v>-56</v>
      </c>
      <c r="P98" s="88">
        <v>-150</v>
      </c>
      <c r="Q98" s="88">
        <v>0</v>
      </c>
      <c r="R98" s="88">
        <v>0</v>
      </c>
      <c r="S98" s="116">
        <v>0</v>
      </c>
      <c r="U98" s="115">
        <v>-231</v>
      </c>
      <c r="V98" s="116">
        <v>4.79</v>
      </c>
      <c r="W98">
        <v>-25</v>
      </c>
      <c r="X98">
        <v>-56</v>
      </c>
      <c r="Y98">
        <v>4.79</v>
      </c>
      <c r="Z98">
        <v>0</v>
      </c>
      <c r="AA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0.58562249999999982</v>
      </c>
      <c r="I99" s="111">
        <f t="shared" ref="I99:BQ99" si="1">SUM(I3:I98)/4000</f>
        <v>0.55617749999999999</v>
      </c>
      <c r="J99" s="111">
        <f t="shared" si="1"/>
        <v>3.1480675000000011</v>
      </c>
      <c r="K99" s="111">
        <f t="shared" si="1"/>
        <v>0.15472999999999995</v>
      </c>
      <c r="L99" s="111">
        <f t="shared" si="1"/>
        <v>0.108505</v>
      </c>
      <c r="M99" s="111">
        <f t="shared" si="1"/>
        <v>0</v>
      </c>
      <c r="N99" s="110">
        <f t="shared" si="1"/>
        <v>-0.39600000000000002</v>
      </c>
      <c r="O99" s="111">
        <f t="shared" si="1"/>
        <v>-0.18149999999999999</v>
      </c>
      <c r="P99" s="111">
        <f t="shared" si="1"/>
        <v>-0.43625000000000003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-1.0137499999999999</v>
      </c>
      <c r="V99" s="112">
        <f t="shared" si="1"/>
        <v>4.5531024999999987</v>
      </c>
      <c r="W99">
        <f t="shared" si="1"/>
        <v>0.18962250000000005</v>
      </c>
      <c r="X99">
        <f t="shared" si="1"/>
        <v>0.37467749999999989</v>
      </c>
      <c r="Y99">
        <f t="shared" si="1"/>
        <v>0.108505</v>
      </c>
      <c r="Z99">
        <f t="shared" si="1"/>
        <v>0.15472999999999995</v>
      </c>
      <c r="AA99">
        <f t="shared" si="1"/>
        <v>2.7118175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507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11.21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11.21</v>
      </c>
      <c r="W27">
        <v>0</v>
      </c>
      <c r="X27">
        <v>0</v>
      </c>
      <c r="Y27">
        <v>11.21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13.12</v>
      </c>
      <c r="W28">
        <v>0</v>
      </c>
      <c r="X28">
        <v>0</v>
      </c>
      <c r="Y28">
        <v>13.12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8.41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8.41</v>
      </c>
      <c r="W31">
        <v>0</v>
      </c>
      <c r="X31">
        <v>8.41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10.81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10.81</v>
      </c>
      <c r="W32">
        <v>0</v>
      </c>
      <c r="X32">
        <v>10.81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14.74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14.74</v>
      </c>
      <c r="W33">
        <v>0</v>
      </c>
      <c r="X33">
        <v>14.74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17.22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17.22</v>
      </c>
      <c r="W34">
        <v>0</v>
      </c>
      <c r="X34">
        <v>17.22</v>
      </c>
      <c r="Y34">
        <v>0</v>
      </c>
    </row>
    <row r="35" spans="7:25">
      <c r="G35" t="s">
        <v>77</v>
      </c>
      <c r="H35" s="115">
        <v>0</v>
      </c>
      <c r="I35" s="88">
        <v>5.97</v>
      </c>
      <c r="J35" s="88">
        <v>0</v>
      </c>
      <c r="K35" s="88">
        <v>19.899999999999999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25.87</v>
      </c>
      <c r="W35">
        <v>5.97</v>
      </c>
      <c r="X35">
        <v>19.899999999999999</v>
      </c>
      <c r="Y35">
        <v>0</v>
      </c>
    </row>
    <row r="36" spans="7:25">
      <c r="G36" t="s">
        <v>78</v>
      </c>
      <c r="H36" s="115">
        <v>0</v>
      </c>
      <c r="I36" s="88">
        <v>13.65</v>
      </c>
      <c r="J36" s="88">
        <v>0</v>
      </c>
      <c r="K36" s="88">
        <v>21.45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35.1</v>
      </c>
      <c r="W36">
        <v>13.65</v>
      </c>
      <c r="X36">
        <v>21.45</v>
      </c>
      <c r="Y36">
        <v>0</v>
      </c>
    </row>
    <row r="37" spans="7:25">
      <c r="G37" t="s">
        <v>79</v>
      </c>
      <c r="H37" s="115">
        <v>0</v>
      </c>
      <c r="I37" s="88">
        <v>26.96</v>
      </c>
      <c r="J37" s="88">
        <v>0</v>
      </c>
      <c r="K37" s="88">
        <v>23.36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50.32</v>
      </c>
      <c r="W37">
        <v>26.96</v>
      </c>
      <c r="X37">
        <v>23.36</v>
      </c>
      <c r="Y37">
        <v>0</v>
      </c>
    </row>
    <row r="38" spans="7:25">
      <c r="G38" t="s">
        <v>80</v>
      </c>
      <c r="H38" s="115">
        <v>0</v>
      </c>
      <c r="I38" s="88">
        <v>32.26</v>
      </c>
      <c r="J38" s="88">
        <v>0</v>
      </c>
      <c r="K38" s="88">
        <v>25.09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57.35</v>
      </c>
      <c r="W38">
        <v>32.26</v>
      </c>
      <c r="X38">
        <v>25.09</v>
      </c>
      <c r="Y38">
        <v>0</v>
      </c>
    </row>
    <row r="39" spans="7:25">
      <c r="G39" t="s">
        <v>81</v>
      </c>
      <c r="H39" s="115">
        <v>0</v>
      </c>
      <c r="I39" s="88">
        <v>41.5</v>
      </c>
      <c r="J39" s="88">
        <v>0</v>
      </c>
      <c r="K39" s="88">
        <v>24.21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65.709999999999994</v>
      </c>
      <c r="W39">
        <v>41.5</v>
      </c>
      <c r="X39">
        <v>24.21</v>
      </c>
      <c r="Y39">
        <v>0</v>
      </c>
    </row>
    <row r="40" spans="7:25">
      <c r="G40" t="s">
        <v>82</v>
      </c>
      <c r="H40" s="115">
        <v>0</v>
      </c>
      <c r="I40" s="88">
        <v>54.83</v>
      </c>
      <c r="J40" s="88">
        <v>0</v>
      </c>
      <c r="K40" s="88">
        <v>24.91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79.739999999999995</v>
      </c>
      <c r="W40">
        <v>54.83</v>
      </c>
      <c r="X40">
        <v>24.91</v>
      </c>
      <c r="Y40">
        <v>0</v>
      </c>
    </row>
    <row r="41" spans="7:25">
      <c r="G41" t="s">
        <v>83</v>
      </c>
      <c r="H41" s="115">
        <v>0</v>
      </c>
      <c r="I41" s="88">
        <v>62.14</v>
      </c>
      <c r="J41" s="88">
        <v>0</v>
      </c>
      <c r="K41" s="88">
        <v>26.16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88.3</v>
      </c>
      <c r="W41">
        <v>62.14</v>
      </c>
      <c r="X41">
        <v>26.16</v>
      </c>
      <c r="Y41">
        <v>0</v>
      </c>
    </row>
    <row r="42" spans="7:25">
      <c r="G42" t="s">
        <v>84</v>
      </c>
      <c r="H42" s="115">
        <v>0</v>
      </c>
      <c r="I42" s="88">
        <v>67.599999999999994</v>
      </c>
      <c r="J42" s="88">
        <v>0</v>
      </c>
      <c r="K42" s="88">
        <v>26.38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93.98</v>
      </c>
      <c r="W42">
        <v>67.599999999999994</v>
      </c>
      <c r="X42">
        <v>26.38</v>
      </c>
      <c r="Y42">
        <v>0</v>
      </c>
    </row>
    <row r="43" spans="7:25">
      <c r="G43" t="s">
        <v>85</v>
      </c>
      <c r="H43" s="115">
        <v>0</v>
      </c>
      <c r="I43" s="88">
        <v>68.78</v>
      </c>
      <c r="J43" s="88">
        <v>0</v>
      </c>
      <c r="K43" s="88">
        <v>26.2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94.98</v>
      </c>
      <c r="W43">
        <v>68.78</v>
      </c>
      <c r="X43">
        <v>26.2</v>
      </c>
      <c r="Y43">
        <v>0</v>
      </c>
    </row>
    <row r="44" spans="7:25">
      <c r="G44" t="s">
        <v>86</v>
      </c>
      <c r="H44" s="115">
        <v>0</v>
      </c>
      <c r="I44" s="88">
        <v>64.95</v>
      </c>
      <c r="J44" s="88">
        <v>0</v>
      </c>
      <c r="K44" s="88">
        <v>27.35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92.3</v>
      </c>
      <c r="W44">
        <v>64.95</v>
      </c>
      <c r="X44">
        <v>27.35</v>
      </c>
      <c r="Y44">
        <v>0</v>
      </c>
    </row>
    <row r="45" spans="7:25">
      <c r="G45" t="s">
        <v>87</v>
      </c>
      <c r="H45" s="115">
        <v>0</v>
      </c>
      <c r="I45" s="88">
        <v>57.11</v>
      </c>
      <c r="J45" s="88">
        <v>0</v>
      </c>
      <c r="K45" s="88">
        <v>24.04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81.150000000000006</v>
      </c>
      <c r="W45">
        <v>57.11</v>
      </c>
      <c r="X45">
        <v>24.04</v>
      </c>
      <c r="Y45">
        <v>0</v>
      </c>
    </row>
    <row r="46" spans="7:25">
      <c r="G46" t="s">
        <v>88</v>
      </c>
      <c r="H46" s="115">
        <v>0</v>
      </c>
      <c r="I46" s="88">
        <v>58.19</v>
      </c>
      <c r="J46" s="88">
        <v>0</v>
      </c>
      <c r="K46" s="88">
        <v>24.49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82.68</v>
      </c>
      <c r="W46">
        <v>58.19</v>
      </c>
      <c r="X46">
        <v>24.49</v>
      </c>
      <c r="Y46">
        <v>0</v>
      </c>
    </row>
    <row r="47" spans="7:25">
      <c r="G47" t="s">
        <v>89</v>
      </c>
      <c r="H47" s="115">
        <v>0</v>
      </c>
      <c r="I47" s="88">
        <v>73.39</v>
      </c>
      <c r="J47" s="88">
        <v>0</v>
      </c>
      <c r="K47" s="88">
        <v>34.53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107.92</v>
      </c>
      <c r="W47">
        <v>73.39</v>
      </c>
      <c r="X47">
        <v>34.53</v>
      </c>
      <c r="Y47">
        <v>0</v>
      </c>
    </row>
    <row r="48" spans="7:25">
      <c r="G48" t="s">
        <v>90</v>
      </c>
      <c r="H48" s="115">
        <v>0</v>
      </c>
      <c r="I48" s="88">
        <v>70.59</v>
      </c>
      <c r="J48" s="88">
        <v>0</v>
      </c>
      <c r="K48" s="88">
        <v>32.090000000000003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102.68</v>
      </c>
      <c r="W48">
        <v>70.59</v>
      </c>
      <c r="X48">
        <v>32.090000000000003</v>
      </c>
      <c r="Y48">
        <v>0</v>
      </c>
    </row>
    <row r="49" spans="7:25">
      <c r="G49" t="s">
        <v>91</v>
      </c>
      <c r="H49" s="115">
        <v>0</v>
      </c>
      <c r="I49" s="88">
        <v>105.02</v>
      </c>
      <c r="J49" s="88">
        <v>0</v>
      </c>
      <c r="K49" s="88">
        <v>49.23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154.25</v>
      </c>
      <c r="W49">
        <v>105.02</v>
      </c>
      <c r="X49">
        <v>49.23</v>
      </c>
      <c r="Y49">
        <v>0</v>
      </c>
    </row>
    <row r="50" spans="7:25">
      <c r="G50" t="s">
        <v>92</v>
      </c>
      <c r="H50" s="115">
        <v>0</v>
      </c>
      <c r="I50" s="88">
        <v>94.93</v>
      </c>
      <c r="J50" s="88">
        <v>0</v>
      </c>
      <c r="K50" s="88">
        <v>54.76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149.69</v>
      </c>
      <c r="W50">
        <v>94.93</v>
      </c>
      <c r="X50">
        <v>54.76</v>
      </c>
      <c r="Y50">
        <v>0</v>
      </c>
    </row>
    <row r="51" spans="7:25">
      <c r="G51" t="s">
        <v>93</v>
      </c>
      <c r="H51" s="115">
        <v>0</v>
      </c>
      <c r="I51" s="88">
        <v>87.11</v>
      </c>
      <c r="J51" s="88">
        <v>0</v>
      </c>
      <c r="K51" s="88">
        <v>55.43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142.54</v>
      </c>
      <c r="W51">
        <v>87.11</v>
      </c>
      <c r="X51">
        <v>55.43</v>
      </c>
      <c r="Y51">
        <v>0</v>
      </c>
    </row>
    <row r="52" spans="7:25">
      <c r="G52" t="s">
        <v>94</v>
      </c>
      <c r="H52" s="115">
        <v>0</v>
      </c>
      <c r="I52" s="88">
        <v>74.91</v>
      </c>
      <c r="J52" s="88">
        <v>0</v>
      </c>
      <c r="K52" s="88">
        <v>58.26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133.16999999999999</v>
      </c>
      <c r="W52">
        <v>74.91</v>
      </c>
      <c r="X52">
        <v>58.26</v>
      </c>
      <c r="Y52">
        <v>0</v>
      </c>
    </row>
    <row r="53" spans="7:25">
      <c r="G53" t="s">
        <v>95</v>
      </c>
      <c r="H53" s="115">
        <v>0</v>
      </c>
      <c r="I53" s="88">
        <v>51.52</v>
      </c>
      <c r="J53" s="88">
        <v>0</v>
      </c>
      <c r="K53" s="88">
        <v>65.55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117.07</v>
      </c>
      <c r="W53">
        <v>51.52</v>
      </c>
      <c r="X53">
        <v>65.55</v>
      </c>
      <c r="Y53">
        <v>0</v>
      </c>
    </row>
    <row r="54" spans="7:25">
      <c r="G54" t="s">
        <v>96</v>
      </c>
      <c r="H54" s="115">
        <v>0</v>
      </c>
      <c r="I54" s="88">
        <v>19.16</v>
      </c>
      <c r="J54" s="88">
        <v>0</v>
      </c>
      <c r="K54" s="88">
        <v>67.05</v>
      </c>
      <c r="L54" s="88">
        <v>0</v>
      </c>
      <c r="M54" s="116">
        <v>2.79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89</v>
      </c>
      <c r="W54">
        <v>19.16</v>
      </c>
      <c r="X54">
        <v>67.05</v>
      </c>
      <c r="Y54">
        <v>2.79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67.06</v>
      </c>
      <c r="L55" s="88">
        <v>0</v>
      </c>
      <c r="M55" s="116">
        <v>10.82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77.88</v>
      </c>
      <c r="W55">
        <v>0</v>
      </c>
      <c r="X55">
        <v>67.06</v>
      </c>
      <c r="Y55">
        <v>10.82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67.05</v>
      </c>
      <c r="L56" s="88">
        <v>0</v>
      </c>
      <c r="M56" s="116">
        <v>11.67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78.72</v>
      </c>
      <c r="W56">
        <v>0</v>
      </c>
      <c r="X56">
        <v>67.05</v>
      </c>
      <c r="Y56">
        <v>11.67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62.27</v>
      </c>
      <c r="L57" s="88">
        <v>0</v>
      </c>
      <c r="M57" s="116">
        <v>13.12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75.39</v>
      </c>
      <c r="W57">
        <v>0</v>
      </c>
      <c r="X57">
        <v>62.27</v>
      </c>
      <c r="Y57">
        <v>13.12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62.27</v>
      </c>
      <c r="L58" s="88">
        <v>0</v>
      </c>
      <c r="M58" s="116">
        <v>10.41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72.680000000000007</v>
      </c>
      <c r="W58">
        <v>0</v>
      </c>
      <c r="X58">
        <v>62.27</v>
      </c>
      <c r="Y58">
        <v>10.41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57.48</v>
      </c>
      <c r="L59" s="88">
        <v>0</v>
      </c>
      <c r="M59" s="116">
        <v>8.76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66.239999999999995</v>
      </c>
      <c r="W59">
        <v>0</v>
      </c>
      <c r="X59">
        <v>57.48</v>
      </c>
      <c r="Y59">
        <v>8.76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57.47</v>
      </c>
      <c r="L60" s="88">
        <v>0</v>
      </c>
      <c r="M60" s="116">
        <v>6.9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64.37</v>
      </c>
      <c r="W60">
        <v>0</v>
      </c>
      <c r="X60">
        <v>57.47</v>
      </c>
      <c r="Y60">
        <v>6.9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57.48</v>
      </c>
      <c r="L61" s="88">
        <v>0</v>
      </c>
      <c r="M61" s="116">
        <v>7.92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65.400000000000006</v>
      </c>
      <c r="W61">
        <v>0</v>
      </c>
      <c r="X61">
        <v>57.48</v>
      </c>
      <c r="Y61">
        <v>7.92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57.48</v>
      </c>
      <c r="L62" s="88">
        <v>0</v>
      </c>
      <c r="M62" s="116">
        <v>9.27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66.75</v>
      </c>
      <c r="W62">
        <v>0</v>
      </c>
      <c r="X62">
        <v>57.48</v>
      </c>
      <c r="Y62">
        <v>9.27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57.48</v>
      </c>
      <c r="L63" s="88">
        <v>0</v>
      </c>
      <c r="M63" s="116">
        <v>8.59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66.069999999999993</v>
      </c>
      <c r="W63">
        <v>0</v>
      </c>
      <c r="X63">
        <v>57.48</v>
      </c>
      <c r="Y63">
        <v>8.59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57.47</v>
      </c>
      <c r="L64" s="88">
        <v>0</v>
      </c>
      <c r="M64" s="116">
        <v>9.59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67.06</v>
      </c>
      <c r="W64">
        <v>0</v>
      </c>
      <c r="X64">
        <v>57.47</v>
      </c>
      <c r="Y64">
        <v>9.59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52.68</v>
      </c>
      <c r="L65" s="88">
        <v>0</v>
      </c>
      <c r="M65" s="116">
        <v>8.42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61.1</v>
      </c>
      <c r="W65">
        <v>0</v>
      </c>
      <c r="X65">
        <v>52.68</v>
      </c>
      <c r="Y65">
        <v>8.42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52.69</v>
      </c>
      <c r="L66" s="88">
        <v>0</v>
      </c>
      <c r="M66" s="116">
        <v>6.79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59.48</v>
      </c>
      <c r="W66">
        <v>0</v>
      </c>
      <c r="X66">
        <v>52.69</v>
      </c>
      <c r="Y66">
        <v>6.79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51.96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51.96</v>
      </c>
      <c r="W67">
        <v>0</v>
      </c>
      <c r="X67">
        <v>51.96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50.17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50.17</v>
      </c>
      <c r="W68">
        <v>0</v>
      </c>
      <c r="X68">
        <v>50.17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24.18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24.18</v>
      </c>
      <c r="W69">
        <v>0</v>
      </c>
      <c r="X69">
        <v>24.18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21.84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21.84</v>
      </c>
      <c r="W70">
        <v>0</v>
      </c>
      <c r="X70">
        <v>21.84</v>
      </c>
      <c r="Y70">
        <v>0</v>
      </c>
    </row>
    <row r="71" spans="7:25">
      <c r="G71" t="s">
        <v>113</v>
      </c>
      <c r="H71" s="115">
        <v>0</v>
      </c>
      <c r="I71" s="88">
        <v>6.14</v>
      </c>
      <c r="J71" s="88">
        <v>0</v>
      </c>
      <c r="K71" s="88">
        <v>20.48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26.62</v>
      </c>
      <c r="W71">
        <v>6.14</v>
      </c>
      <c r="X71">
        <v>20.48</v>
      </c>
      <c r="Y71">
        <v>0</v>
      </c>
    </row>
    <row r="72" spans="7:25">
      <c r="G72" t="s">
        <v>114</v>
      </c>
      <c r="H72" s="115">
        <v>0</v>
      </c>
      <c r="I72" s="88">
        <v>18.190000000000001</v>
      </c>
      <c r="J72" s="88">
        <v>0</v>
      </c>
      <c r="K72" s="88">
        <v>22.74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40.93</v>
      </c>
      <c r="W72">
        <v>18.190000000000001</v>
      </c>
      <c r="X72">
        <v>22.74</v>
      </c>
      <c r="Y72">
        <v>0</v>
      </c>
    </row>
    <row r="73" spans="7:25">
      <c r="G73" t="s">
        <v>115</v>
      </c>
      <c r="H73" s="115">
        <v>0</v>
      </c>
      <c r="I73" s="88">
        <v>19.91</v>
      </c>
      <c r="J73" s="88">
        <v>0</v>
      </c>
      <c r="K73" s="88">
        <v>24.9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44.81</v>
      </c>
      <c r="W73">
        <v>19.91</v>
      </c>
      <c r="X73">
        <v>24.9</v>
      </c>
      <c r="Y73">
        <v>0</v>
      </c>
    </row>
    <row r="74" spans="7:25">
      <c r="G74" t="s">
        <v>116</v>
      </c>
      <c r="H74" s="115">
        <v>0</v>
      </c>
      <c r="I74" s="88">
        <v>31.04</v>
      </c>
      <c r="J74" s="88">
        <v>0</v>
      </c>
      <c r="K74" s="88">
        <v>22.18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53.22</v>
      </c>
      <c r="W74">
        <v>31.04</v>
      </c>
      <c r="X74">
        <v>22.18</v>
      </c>
      <c r="Y74">
        <v>0</v>
      </c>
    </row>
    <row r="75" spans="7:25">
      <c r="G75" t="s">
        <v>117</v>
      </c>
      <c r="H75" s="115">
        <v>0</v>
      </c>
      <c r="I75" s="88">
        <v>7.68</v>
      </c>
      <c r="J75" s="88">
        <v>0</v>
      </c>
      <c r="K75" s="88">
        <v>25.63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33.31</v>
      </c>
      <c r="W75">
        <v>7.68</v>
      </c>
      <c r="X75">
        <v>25.63</v>
      </c>
      <c r="Y75">
        <v>0</v>
      </c>
    </row>
    <row r="76" spans="7:25">
      <c r="G76" t="s">
        <v>118</v>
      </c>
      <c r="H76" s="115">
        <v>0</v>
      </c>
      <c r="I76" s="88">
        <v>7.71</v>
      </c>
      <c r="J76" s="88">
        <v>0</v>
      </c>
      <c r="K76" s="88">
        <v>25.71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33.42</v>
      </c>
      <c r="W76">
        <v>7.71</v>
      </c>
      <c r="X76">
        <v>25.71</v>
      </c>
      <c r="Y76">
        <v>0</v>
      </c>
    </row>
    <row r="77" spans="7:25">
      <c r="G77" t="s">
        <v>119</v>
      </c>
      <c r="H77" s="115">
        <v>0</v>
      </c>
      <c r="I77" s="88">
        <v>4.9800000000000004</v>
      </c>
      <c r="J77" s="88">
        <v>0</v>
      </c>
      <c r="K77" s="88">
        <v>24.9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29.88</v>
      </c>
      <c r="W77">
        <v>4.9800000000000004</v>
      </c>
      <c r="X77">
        <v>24.9</v>
      </c>
      <c r="Y77">
        <v>0</v>
      </c>
    </row>
    <row r="78" spans="7:25">
      <c r="G78" t="s">
        <v>120</v>
      </c>
      <c r="H78" s="115">
        <v>0</v>
      </c>
      <c r="I78" s="88">
        <v>8.16</v>
      </c>
      <c r="J78" s="88">
        <v>0</v>
      </c>
      <c r="K78" s="88">
        <v>27.19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35.35</v>
      </c>
      <c r="W78">
        <v>8.16</v>
      </c>
      <c r="X78">
        <v>27.19</v>
      </c>
      <c r="Y78">
        <v>0</v>
      </c>
    </row>
    <row r="79" spans="7:25">
      <c r="G79" t="s">
        <v>121</v>
      </c>
      <c r="H79" s="115">
        <v>0</v>
      </c>
      <c r="I79" s="88">
        <v>10.27</v>
      </c>
      <c r="J79" s="88">
        <v>0</v>
      </c>
      <c r="K79" s="88">
        <v>25.68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35.950000000000003</v>
      </c>
      <c r="W79">
        <v>10.27</v>
      </c>
      <c r="X79">
        <v>25.68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23.19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23.19</v>
      </c>
      <c r="W80">
        <v>0</v>
      </c>
      <c r="X80">
        <v>23.19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33.450000000000003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33.450000000000003</v>
      </c>
      <c r="W81">
        <v>0</v>
      </c>
      <c r="X81">
        <v>33.450000000000003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26.96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26.96</v>
      </c>
      <c r="W82">
        <v>0</v>
      </c>
      <c r="X82">
        <v>26.96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33.53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33.53</v>
      </c>
      <c r="W83">
        <v>0</v>
      </c>
      <c r="X83">
        <v>33.53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28.74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28.74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28.74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19.16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19.16</v>
      </c>
      <c r="W87">
        <v>0</v>
      </c>
      <c r="X87">
        <v>19.16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19.16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19.16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0.31116250000000006</v>
      </c>
      <c r="J99" s="111">
        <f t="shared" si="1"/>
        <v>0</v>
      </c>
      <c r="K99" s="111">
        <f t="shared" si="1"/>
        <v>0.52472250000000009</v>
      </c>
      <c r="L99" s="111">
        <f t="shared" si="1"/>
        <v>0</v>
      </c>
      <c r="M99" s="111">
        <f t="shared" si="1"/>
        <v>3.4845000000000001E-2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0.87072999999999945</v>
      </c>
      <c r="W99">
        <f t="shared" si="1"/>
        <v>0.31116250000000006</v>
      </c>
      <c r="X99">
        <f t="shared" si="1"/>
        <v>0.52472250000000009</v>
      </c>
      <c r="Y99">
        <f t="shared" si="1"/>
        <v>3.4845000000000001E-2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-5.8559999999999999</v>
      </c>
      <c r="M3">
        <f>EDWPCL!S3</f>
        <v>0</v>
      </c>
      <c r="N3">
        <f>'MSW BWN'!S3</f>
        <v>3.5638843999999996</v>
      </c>
      <c r="O3">
        <f>BRPL_ISGS_exbus!BB3</f>
        <v>621.26631004103331</v>
      </c>
      <c r="P3" s="77">
        <v>52.680000000000007</v>
      </c>
      <c r="Q3" s="77">
        <v>19.154533523537804</v>
      </c>
      <c r="R3" s="80">
        <v>0</v>
      </c>
      <c r="S3" s="80">
        <v>0</v>
      </c>
      <c r="T3" s="78">
        <f>SUMPRODUCT(LTA!F3:AJ3,LTA!F$101:AJ$101,LTA!F$103:AJ$103)</f>
        <v>92.03</v>
      </c>
      <c r="U3" s="78">
        <f>SUMPRODUCT(LTA!F3:AJ3,LTA!F$102:AJ$102,LTA!F$103:AJ$103)</f>
        <v>134.51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9.9278328024580329</v>
      </c>
      <c r="AD3">
        <f>SUM(B3:AB3,AI3:AR3)-AC3</f>
        <v>998.29290817684182</v>
      </c>
      <c r="AE3">
        <f>'IDT-1'!B3</f>
        <v>0</v>
      </c>
      <c r="AF3" s="26"/>
      <c r="AG3">
        <f>SUM(AD3:AF3)+AT3</f>
        <v>998.29290817684182</v>
      </c>
      <c r="AI3" s="75">
        <f>PXIL!H3</f>
        <v>0</v>
      </c>
      <c r="AJ3" s="75">
        <f>PXIL!N3</f>
        <v>0</v>
      </c>
      <c r="AK3" s="75">
        <f>RTM_IEX!H3</f>
        <v>42.14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-6.0380000000000003</v>
      </c>
      <c r="M4">
        <f>EDWPCL!S4</f>
        <v>0</v>
      </c>
      <c r="N4">
        <f>'MSW BWN'!S4</f>
        <v>3.5956599999999996</v>
      </c>
      <c r="O4">
        <f>BRPL_ISGS_exbus!BB4</f>
        <v>619.20067434286011</v>
      </c>
      <c r="P4" s="77">
        <v>52.680000000000007</v>
      </c>
      <c r="Q4" s="77">
        <v>19.154533523537804</v>
      </c>
      <c r="R4" s="80">
        <v>0</v>
      </c>
      <c r="S4" s="80">
        <v>0</v>
      </c>
      <c r="T4" s="78">
        <f>SUMPRODUCT(LTA!F4:AJ4,LTA!F$101:AJ$101,LTA!F$103:AJ$103)</f>
        <v>91.169999999999987</v>
      </c>
      <c r="U4" s="78">
        <f>SUMPRODUCT(LTA!F4:AJ4,LTA!F$102:AJ$102,LTA!F$103:AJ$103)</f>
        <v>134.30000000000001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9.5579370353697346</v>
      </c>
      <c r="AD4">
        <f t="shared" ref="AD4:AD67" si="1">SUM(B4:AB4,AI4:AR4)-AC4</f>
        <v>950.23694384575685</v>
      </c>
      <c r="AE4">
        <f>'IDT-1'!B4</f>
        <v>0</v>
      </c>
      <c r="AF4" s="26"/>
      <c r="AG4">
        <f t="shared" ref="AG4:AG67" si="2">SUM(AD4:AF4)+AT4</f>
        <v>950.23694384575685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-5.78</v>
      </c>
      <c r="M5">
        <f>EDWPCL!S5</f>
        <v>0</v>
      </c>
      <c r="N5">
        <f>'MSW BWN'!S5</f>
        <v>3.3548343999999992</v>
      </c>
      <c r="O5">
        <f>BRPL_ISGS_exbus!BB5</f>
        <v>621.33723993990282</v>
      </c>
      <c r="P5" s="77">
        <v>52.680000000000007</v>
      </c>
      <c r="Q5" s="77">
        <v>19.154533523537804</v>
      </c>
      <c r="R5" s="80">
        <v>0</v>
      </c>
      <c r="S5" s="80">
        <v>0</v>
      </c>
      <c r="T5" s="78">
        <f>SUMPRODUCT(LTA!F5:AJ5,LTA!F$101:AJ$101,LTA!F$103:AJ$103)</f>
        <v>74.56</v>
      </c>
      <c r="U5" s="78">
        <f>SUMPRODUCT(LTA!F5:AJ5,LTA!F$102:AJ$102,LTA!F$103:AJ$103)</f>
        <v>134.69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9.9800368968190938</v>
      </c>
      <c r="AD5">
        <f t="shared" si="1"/>
        <v>873.74858398135018</v>
      </c>
      <c r="AE5">
        <f>'IDT-1'!B5</f>
        <v>0</v>
      </c>
      <c r="AF5" s="26"/>
      <c r="AG5">
        <f t="shared" si="2"/>
        <v>873.74858398135018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-5.3380000000000001</v>
      </c>
      <c r="M6">
        <f>EDWPCL!S6</f>
        <v>0</v>
      </c>
      <c r="N6">
        <f>'MSW BWN'!S6</f>
        <v>2.7527703999999997</v>
      </c>
      <c r="O6">
        <f>BRPL_ISGS_exbus!BB6</f>
        <v>604.89634404288347</v>
      </c>
      <c r="P6" s="77">
        <v>52.680000000000007</v>
      </c>
      <c r="Q6" s="77">
        <v>19.154533523537804</v>
      </c>
      <c r="R6" s="80">
        <v>0</v>
      </c>
      <c r="S6" s="80">
        <v>0</v>
      </c>
      <c r="T6" s="78">
        <f>SUMPRODUCT(LTA!F6:AJ6,LTA!F$101:AJ$101,LTA!F$103:AJ$103)</f>
        <v>74.11</v>
      </c>
      <c r="U6" s="78">
        <f>SUMPRODUCT(LTA!F6:AJ6,LTA!F$102:AJ$102,LTA!F$103:AJ$103)</f>
        <v>134.12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-19</v>
      </c>
      <c r="AA6" s="117">
        <f>STOA!H6</f>
        <v>2.8800000000000003</v>
      </c>
      <c r="AB6" s="117">
        <f>-STOA!N6</f>
        <v>-53.85</v>
      </c>
      <c r="AC6">
        <f t="shared" si="0"/>
        <v>9.9858431402822241</v>
      </c>
      <c r="AD6">
        <f t="shared" si="1"/>
        <v>837.12181784086783</v>
      </c>
      <c r="AE6">
        <f>'IDT-1'!B6</f>
        <v>0</v>
      </c>
      <c r="AF6" s="26"/>
      <c r="AG6">
        <f t="shared" si="2"/>
        <v>837.12181784086783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-6.1059999999999999</v>
      </c>
      <c r="M7">
        <f>EDWPCL!S7</f>
        <v>0</v>
      </c>
      <c r="N7">
        <f>'MSW BWN'!S7</f>
        <v>2.3681183999999997</v>
      </c>
      <c r="O7">
        <f>BRPL_ISGS_exbus!BB7</f>
        <v>605.20129095341383</v>
      </c>
      <c r="P7" s="77">
        <v>52.680000000000007</v>
      </c>
      <c r="Q7" s="77">
        <v>19.154533523537804</v>
      </c>
      <c r="R7" s="80">
        <v>0</v>
      </c>
      <c r="S7" s="80">
        <v>0</v>
      </c>
      <c r="T7" s="78">
        <f>SUMPRODUCT(LTA!F7:AJ7,LTA!F$101:AJ$101,LTA!F$103:AJ$103)</f>
        <v>73.72</v>
      </c>
      <c r="U7" s="78">
        <f>SUMPRODUCT(LTA!F7:AJ7,LTA!F$102:AJ$102,LTA!F$103:AJ$103)</f>
        <v>134.41999999999999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-46</v>
      </c>
      <c r="AA7" s="117">
        <f>STOA!H7</f>
        <v>2.8800000000000003</v>
      </c>
      <c r="AB7" s="117">
        <f>-STOA!N7</f>
        <v>-53.85</v>
      </c>
      <c r="AC7">
        <f t="shared" si="0"/>
        <v>10.09770566769828</v>
      </c>
      <c r="AD7">
        <f t="shared" si="1"/>
        <v>824.07225022398211</v>
      </c>
      <c r="AE7">
        <f>'IDT-1'!B7</f>
        <v>0</v>
      </c>
      <c r="AF7" s="26"/>
      <c r="AG7">
        <f t="shared" si="2"/>
        <v>824.07225022398211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16.486653185035387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-5.0780000000000003</v>
      </c>
      <c r="M8">
        <f>EDWPCL!S8</f>
        <v>0</v>
      </c>
      <c r="N8">
        <f>'MSW BWN'!S8</f>
        <v>2.3915319999999998</v>
      </c>
      <c r="O8">
        <f>BRPL_ISGS_exbus!BB8</f>
        <v>605.20129095341383</v>
      </c>
      <c r="P8" s="77">
        <v>52.680000000000007</v>
      </c>
      <c r="Q8" s="77">
        <v>19.154533523537804</v>
      </c>
      <c r="R8" s="80">
        <v>0</v>
      </c>
      <c r="S8" s="80">
        <v>0</v>
      </c>
      <c r="T8" s="78">
        <f>SUMPRODUCT(LTA!F8:AJ8,LTA!F$101:AJ$101,LTA!F$103:AJ$103)</f>
        <v>72.569999999999993</v>
      </c>
      <c r="U8" s="78">
        <f>SUMPRODUCT(LTA!F8:AJ8,LTA!F$102:AJ$102,LTA!F$103:AJ$103)</f>
        <v>133.91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-62</v>
      </c>
      <c r="AA8" s="117">
        <f>STOA!H8</f>
        <v>2.8800000000000003</v>
      </c>
      <c r="AB8" s="117">
        <f>-STOA!N8</f>
        <v>-53.85</v>
      </c>
      <c r="AC8">
        <f t="shared" si="0"/>
        <v>10.258854605013772</v>
      </c>
      <c r="AD8">
        <f t="shared" si="1"/>
        <v>804.11104469171221</v>
      </c>
      <c r="AE8">
        <f>'IDT-1'!B8</f>
        <v>0</v>
      </c>
      <c r="AF8" s="26"/>
      <c r="AG8">
        <f t="shared" si="2"/>
        <v>804.11104469171221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16.486653185035387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-5.0780000000000003</v>
      </c>
      <c r="M9">
        <f>EDWPCL!S9</f>
        <v>0</v>
      </c>
      <c r="N9">
        <f>'MSW BWN'!S9</f>
        <v>2.4316695999999998</v>
      </c>
      <c r="O9">
        <f>BRPL_ISGS_exbus!BB9</f>
        <v>605.20129095341383</v>
      </c>
      <c r="P9" s="77">
        <v>52.680000000000007</v>
      </c>
      <c r="Q9" s="77">
        <v>19.154533523537804</v>
      </c>
      <c r="R9" s="80">
        <v>0</v>
      </c>
      <c r="S9" s="80">
        <v>0</v>
      </c>
      <c r="T9" s="78">
        <f>SUMPRODUCT(LTA!F9:AJ9,LTA!F$101:AJ$101,LTA!F$103:AJ$103)</f>
        <v>59.440000000000005</v>
      </c>
      <c r="U9" s="78">
        <f>SUMPRODUCT(LTA!F9:AJ9,LTA!F$102:AJ$102,LTA!F$103:AJ$103)</f>
        <v>133.82999999999998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-85</v>
      </c>
      <c r="AA9" s="117">
        <f>STOA!H9</f>
        <v>2.8800000000000003</v>
      </c>
      <c r="AB9" s="117">
        <f>-STOA!N9</f>
        <v>-53.85</v>
      </c>
      <c r="AC9">
        <f t="shared" si="0"/>
        <v>10.364913003948654</v>
      </c>
      <c r="AD9">
        <f t="shared" si="1"/>
        <v>765.83512389277735</v>
      </c>
      <c r="AE9">
        <f>'IDT-1'!B9</f>
        <v>0</v>
      </c>
      <c r="AF9" s="26"/>
      <c r="AG9">
        <f t="shared" si="2"/>
        <v>765.83512389277735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16.486653185035387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-5.3079999999999998</v>
      </c>
      <c r="M10">
        <f>EDWPCL!S10</f>
        <v>0</v>
      </c>
      <c r="N10">
        <f>'MSW BWN'!S10</f>
        <v>2.6975811999999997</v>
      </c>
      <c r="O10">
        <f>BRPL_ISGS_exbus!BB10</f>
        <v>605.20129095341383</v>
      </c>
      <c r="P10" s="77">
        <v>52.680000000000007</v>
      </c>
      <c r="Q10" s="77">
        <v>19.154533523537804</v>
      </c>
      <c r="R10" s="80">
        <v>0</v>
      </c>
      <c r="S10" s="80">
        <v>0</v>
      </c>
      <c r="T10" s="78">
        <f>SUMPRODUCT(LTA!F10:AJ10,LTA!F$101:AJ$101,LTA!F$103:AJ$103)</f>
        <v>58.75</v>
      </c>
      <c r="U10" s="78">
        <f>SUMPRODUCT(LTA!F10:AJ10,LTA!F$102:AJ$102,LTA!F$103:AJ$103)</f>
        <v>118.23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-110</v>
      </c>
      <c r="AA10" s="117">
        <f>STOA!H10</f>
        <v>2.8800000000000003</v>
      </c>
      <c r="AB10" s="117">
        <f>-STOA!N10</f>
        <v>-53.85</v>
      </c>
      <c r="AC10">
        <f t="shared" si="0"/>
        <v>10.385749290758277</v>
      </c>
      <c r="AD10">
        <f t="shared" si="1"/>
        <v>731.56019920596793</v>
      </c>
      <c r="AE10">
        <f>'IDT-1'!B10</f>
        <v>0</v>
      </c>
      <c r="AF10" s="26"/>
      <c r="AG10">
        <f t="shared" si="2"/>
        <v>731.56019920596793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16.486653185035387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2.6892192000000001</v>
      </c>
      <c r="O11">
        <f>BRPL_ISGS_exbus!BB11</f>
        <v>605.20129095341383</v>
      </c>
      <c r="P11" s="77">
        <v>52.680000000000007</v>
      </c>
      <c r="Q11" s="77">
        <v>19.154533523537804</v>
      </c>
      <c r="R11" s="80">
        <v>0</v>
      </c>
      <c r="S11" s="80">
        <v>0</v>
      </c>
      <c r="T11" s="78">
        <f>SUMPRODUCT(LTA!F11:AJ11,LTA!F$101:AJ$101,LTA!F$103:AJ$103)</f>
        <v>58.31</v>
      </c>
      <c r="U11" s="78">
        <f>SUMPRODUCT(LTA!F11:AJ11,LTA!F$102:AJ$102,LTA!F$103:AJ$103)</f>
        <v>115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-114</v>
      </c>
      <c r="AA11" s="117">
        <f>STOA!H11</f>
        <v>2.8800000000000003</v>
      </c>
      <c r="AB11" s="117">
        <f>-STOA!N11</f>
        <v>-53.85</v>
      </c>
      <c r="AC11">
        <f t="shared" si="0"/>
        <v>10.413917794528103</v>
      </c>
      <c r="AD11">
        <f t="shared" si="1"/>
        <v>721.03487845408745</v>
      </c>
      <c r="AE11">
        <f>'IDT-1'!B11</f>
        <v>0</v>
      </c>
      <c r="AF11" s="26"/>
      <c r="AG11">
        <f t="shared" si="2"/>
        <v>721.03487845408745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16.486653185035387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-5.9420000000000002</v>
      </c>
      <c r="M12">
        <f>EDWPCL!S12</f>
        <v>0</v>
      </c>
      <c r="N12">
        <f>'MSW BWN'!S12</f>
        <v>2.5688063999999997</v>
      </c>
      <c r="O12">
        <f>BRPL_ISGS_exbus!BB12</f>
        <v>605.20129095341383</v>
      </c>
      <c r="P12" s="77">
        <v>52.680000000000007</v>
      </c>
      <c r="Q12" s="77">
        <v>19.154533523537804</v>
      </c>
      <c r="R12" s="80">
        <v>0</v>
      </c>
      <c r="S12" s="80">
        <v>0</v>
      </c>
      <c r="T12" s="78">
        <f>SUMPRODUCT(LTA!F12:AJ12,LTA!F$101:AJ$101,LTA!F$103:AJ$103)</f>
        <v>57.769999999999996</v>
      </c>
      <c r="U12" s="78">
        <f>SUMPRODUCT(LTA!F12:AJ12,LTA!F$102:AJ$102,LTA!F$103:AJ$103)</f>
        <v>114.88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-131</v>
      </c>
      <c r="AA12" s="117">
        <f>STOA!H12</f>
        <v>2.8800000000000003</v>
      </c>
      <c r="AB12" s="117">
        <f>-STOA!N12</f>
        <v>-53.85</v>
      </c>
      <c r="AC12">
        <f t="shared" si="0"/>
        <v>10.556337738377838</v>
      </c>
      <c r="AD12">
        <f t="shared" si="1"/>
        <v>703.2968359583482</v>
      </c>
      <c r="AE12">
        <f>'IDT-1'!B12</f>
        <v>0</v>
      </c>
      <c r="AF12" s="26"/>
      <c r="AG12">
        <f t="shared" si="2"/>
        <v>703.2968359583482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16.486653185035387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-5.9900000000000011</v>
      </c>
      <c r="M13">
        <f>EDWPCL!S13</f>
        <v>0</v>
      </c>
      <c r="N13">
        <f>'MSW BWN'!S13</f>
        <v>2.1440168000000002</v>
      </c>
      <c r="O13">
        <f>BRPL_ISGS_exbus!BB13</f>
        <v>572.1660613053125</v>
      </c>
      <c r="P13" s="77">
        <v>52.680000000000007</v>
      </c>
      <c r="Q13" s="77">
        <v>18.785361119040822</v>
      </c>
      <c r="R13" s="80">
        <v>0</v>
      </c>
      <c r="S13" s="80">
        <v>0</v>
      </c>
      <c r="T13" s="78">
        <f>SUMPRODUCT(LTA!F13:AJ13,LTA!F$101:AJ$101,LTA!F$103:AJ$103)</f>
        <v>57.42</v>
      </c>
      <c r="U13" s="78">
        <f>SUMPRODUCT(LTA!F13:AJ13,LTA!F$102:AJ$102,LTA!F$103:AJ$103)</f>
        <v>114.5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-140</v>
      </c>
      <c r="AA13" s="117">
        <f>STOA!H13</f>
        <v>2.8800000000000003</v>
      </c>
      <c r="AB13" s="117">
        <f>-STOA!N13</f>
        <v>-53.85</v>
      </c>
      <c r="AC13">
        <f t="shared" si="0"/>
        <v>9.9556176460238373</v>
      </c>
      <c r="AD13">
        <f t="shared" si="1"/>
        <v>719.91036439810398</v>
      </c>
      <c r="AE13">
        <f>'IDT-1'!B13</f>
        <v>0</v>
      </c>
      <c r="AF13" s="26"/>
      <c r="AG13">
        <f t="shared" si="2"/>
        <v>719.91036439810398</v>
      </c>
      <c r="AI13" s="75">
        <f>PXIL!H13</f>
        <v>0</v>
      </c>
      <c r="AJ13" s="75">
        <f>PXIL!N13</f>
        <v>0</v>
      </c>
      <c r="AK13" s="75">
        <f>RTM_IEX!H13</f>
        <v>8.6199999999999992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16.486653185035387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2.6490815999999997</v>
      </c>
      <c r="O14">
        <f>BRPL_ISGS_exbus!BB14</f>
        <v>565.28431884051918</v>
      </c>
      <c r="P14" s="77">
        <v>52.680000000000007</v>
      </c>
      <c r="Q14" s="77">
        <v>18.785361119040822</v>
      </c>
      <c r="R14" s="80">
        <v>0</v>
      </c>
      <c r="S14" s="80">
        <v>0</v>
      </c>
      <c r="T14" s="78">
        <f>SUMPRODUCT(LTA!F14:AJ14,LTA!F$101:AJ$101,LTA!F$103:AJ$103)</f>
        <v>51.94</v>
      </c>
      <c r="U14" s="78">
        <f>SUMPRODUCT(LTA!F14:AJ14,LTA!F$102:AJ$102,LTA!F$103:AJ$103)</f>
        <v>98.98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-143</v>
      </c>
      <c r="AA14" s="117">
        <f>STOA!H14</f>
        <v>2.8800000000000003</v>
      </c>
      <c r="AB14" s="117">
        <f>-STOA!N14</f>
        <v>-53.85</v>
      </c>
      <c r="AC14">
        <f t="shared" si="0"/>
        <v>9.8521117064067614</v>
      </c>
      <c r="AD14">
        <f t="shared" si="1"/>
        <v>701.9504024248173</v>
      </c>
      <c r="AE14">
        <f>'IDT-1'!B14</f>
        <v>0</v>
      </c>
      <c r="AF14" s="26"/>
      <c r="AG14">
        <f t="shared" si="2"/>
        <v>701.9504024248173</v>
      </c>
      <c r="AI14" s="75">
        <f>PXIL!H14</f>
        <v>0</v>
      </c>
      <c r="AJ14" s="75">
        <f>PXIL!N14</f>
        <v>0</v>
      </c>
      <c r="AK14" s="75">
        <f>RTM_IEX!H14</f>
        <v>21.07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16.486653185035387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-5.7399999999999993</v>
      </c>
      <c r="M15">
        <f>EDWPCL!S15</f>
        <v>0</v>
      </c>
      <c r="N15">
        <f>'MSW BWN'!S15</f>
        <v>2.8330455999999993</v>
      </c>
      <c r="O15">
        <f>BRPL_ISGS_exbus!BB15</f>
        <v>604.54585004340163</v>
      </c>
      <c r="P15" s="77">
        <v>52.680000000000007</v>
      </c>
      <c r="Q15" s="77">
        <v>18.785361119040822</v>
      </c>
      <c r="R15" s="80">
        <v>0</v>
      </c>
      <c r="S15" s="80">
        <v>0</v>
      </c>
      <c r="T15" s="78">
        <f>SUMPRODUCT(LTA!F15:AJ15,LTA!F$101:AJ$101,LTA!F$103:AJ$103)</f>
        <v>51.470000000000006</v>
      </c>
      <c r="U15" s="78">
        <f>SUMPRODUCT(LTA!F15:AJ15,LTA!F$102:AJ$102,LTA!F$103:AJ$103)</f>
        <v>98.759999999999991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-132</v>
      </c>
      <c r="AA15" s="117">
        <f>STOA!H15</f>
        <v>2.8800000000000003</v>
      </c>
      <c r="AB15" s="117">
        <f>-STOA!N15</f>
        <v>-53.85</v>
      </c>
      <c r="AC15">
        <f t="shared" si="0"/>
        <v>10.13421868830091</v>
      </c>
      <c r="AD15">
        <f t="shared" si="1"/>
        <v>756.60058089391589</v>
      </c>
      <c r="AE15">
        <f>'IDT-1'!B15</f>
        <v>0</v>
      </c>
      <c r="AF15" s="26"/>
      <c r="AG15">
        <f t="shared" si="2"/>
        <v>756.60058089391589</v>
      </c>
      <c r="AI15" s="75">
        <f>PXIL!H15</f>
        <v>0</v>
      </c>
      <c r="AJ15" s="75">
        <f>PXIL!N15</f>
        <v>0</v>
      </c>
      <c r="AK15" s="75">
        <f>RTM_IEX!H15</f>
        <v>25.86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16.486653185035387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2.5922200000000002</v>
      </c>
      <c r="O16">
        <f>BRPL_ISGS_exbus!BB16</f>
        <v>604.70307447188077</v>
      </c>
      <c r="P16" s="77">
        <v>52.680000000000007</v>
      </c>
      <c r="Q16" s="77">
        <v>18.785361119040822</v>
      </c>
      <c r="R16" s="80">
        <v>0</v>
      </c>
      <c r="S16" s="80">
        <v>0</v>
      </c>
      <c r="T16" s="78">
        <f>SUMPRODUCT(LTA!F16:AJ16,LTA!F$101:AJ$101,LTA!F$103:AJ$103)</f>
        <v>51.4</v>
      </c>
      <c r="U16" s="78">
        <f>SUMPRODUCT(LTA!F16:AJ16,LTA!F$102:AJ$102,LTA!F$103:AJ$103)</f>
        <v>101.94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-134</v>
      </c>
      <c r="AA16" s="117">
        <f>STOA!H16</f>
        <v>2.8800000000000003</v>
      </c>
      <c r="AB16" s="117">
        <f>-STOA!N16</f>
        <v>-53.85</v>
      </c>
      <c r="AC16">
        <f t="shared" si="0"/>
        <v>10.078767011493721</v>
      </c>
      <c r="AD16">
        <f t="shared" si="1"/>
        <v>717.43564115109166</v>
      </c>
      <c r="AE16">
        <f>'IDT-1'!B16</f>
        <v>0</v>
      </c>
      <c r="AF16" s="26"/>
      <c r="AG16">
        <f t="shared" si="2"/>
        <v>717.43564115109166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16.486653185035387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2.3998939999999997</v>
      </c>
      <c r="O17">
        <f>BRPL_ISGS_exbus!BB17</f>
        <v>615.85465273140164</v>
      </c>
      <c r="P17" s="77">
        <v>52.680000000000007</v>
      </c>
      <c r="Q17" s="77">
        <v>18.785361119040822</v>
      </c>
      <c r="R17" s="80">
        <v>0</v>
      </c>
      <c r="S17" s="80">
        <v>0</v>
      </c>
      <c r="T17" s="78">
        <f>SUMPRODUCT(LTA!F17:AJ17,LTA!F$101:AJ$101,LTA!F$103:AJ$103)</f>
        <v>51.22</v>
      </c>
      <c r="U17" s="78">
        <f>SUMPRODUCT(LTA!F17:AJ17,LTA!F$102:AJ$102,LTA!F$103:AJ$103)</f>
        <v>101.57000000000001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-124</v>
      </c>
      <c r="AA17" s="117">
        <f>STOA!H17</f>
        <v>2.8800000000000003</v>
      </c>
      <c r="AB17" s="117">
        <f>-STOA!N17</f>
        <v>-53.85</v>
      </c>
      <c r="AC17">
        <f t="shared" si="0"/>
        <v>10.197002813944088</v>
      </c>
      <c r="AD17">
        <f t="shared" si="1"/>
        <v>724.72665760816244</v>
      </c>
      <c r="AE17">
        <f>'IDT-1'!B17</f>
        <v>0</v>
      </c>
      <c r="AF17" s="26"/>
      <c r="AG17">
        <f t="shared" si="2"/>
        <v>724.72665760816244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16.486653185035387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2.1757923999999997</v>
      </c>
      <c r="O18">
        <f>BRPL_ISGS_exbus!BB18</f>
        <v>615.85019841668077</v>
      </c>
      <c r="P18" s="77">
        <v>52.680000000000007</v>
      </c>
      <c r="Q18" s="77">
        <v>18.785361119040822</v>
      </c>
      <c r="R18" s="80">
        <v>0</v>
      </c>
      <c r="S18" s="80">
        <v>0</v>
      </c>
      <c r="T18" s="78">
        <f>SUMPRODUCT(LTA!F18:AJ18,LTA!F$101:AJ$101,LTA!F$103:AJ$103)</f>
        <v>51.15</v>
      </c>
      <c r="U18" s="78">
        <f>SUMPRODUCT(LTA!F18:AJ18,LTA!F$102:AJ$102,LTA!F$103:AJ$103)</f>
        <v>101.49000000000001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-115</v>
      </c>
      <c r="AA18" s="117">
        <f>STOA!H18</f>
        <v>2.8800000000000003</v>
      </c>
      <c r="AB18" s="117">
        <f>-STOA!N18</f>
        <v>-53.85</v>
      </c>
      <c r="AC18">
        <f t="shared" si="0"/>
        <v>10.131524629239179</v>
      </c>
      <c r="AD18">
        <f t="shared" si="1"/>
        <v>731.41357987814649</v>
      </c>
      <c r="AE18">
        <f>'IDT-1'!B18</f>
        <v>0</v>
      </c>
      <c r="AF18" s="26"/>
      <c r="AG18">
        <f t="shared" si="2"/>
        <v>731.41357987814649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16.486653185035387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-5.9619999999999989</v>
      </c>
      <c r="M19">
        <f>EDWPCL!S19</f>
        <v>0</v>
      </c>
      <c r="N19">
        <f>'MSW BWN'!S19</f>
        <v>2.2159299999999997</v>
      </c>
      <c r="O19">
        <f>BRPL_ISGS_exbus!BB19</f>
        <v>604.51603289614684</v>
      </c>
      <c r="P19" s="77">
        <v>52.680000000000007</v>
      </c>
      <c r="Q19" s="77">
        <v>18.785361119040822</v>
      </c>
      <c r="R19" s="80">
        <v>0</v>
      </c>
      <c r="S19" s="80">
        <v>0</v>
      </c>
      <c r="T19" s="78">
        <f>SUMPRODUCT(LTA!F19:AJ19,LTA!F$101:AJ$101,LTA!F$103:AJ$103)</f>
        <v>50.900000000000006</v>
      </c>
      <c r="U19" s="78">
        <f>SUMPRODUCT(LTA!F19:AJ19,LTA!F$102:AJ$102,LTA!F$103:AJ$103)</f>
        <v>100.89000000000001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-99</v>
      </c>
      <c r="AA19" s="117">
        <f>STOA!H19</f>
        <v>2.8800000000000003</v>
      </c>
      <c r="AB19" s="117">
        <f>-STOA!N19</f>
        <v>-53.85</v>
      </c>
      <c r="AC19">
        <f t="shared" si="0"/>
        <v>9.7568503290354798</v>
      </c>
      <c r="AD19">
        <f t="shared" si="1"/>
        <v>749.80901650592648</v>
      </c>
      <c r="AE19">
        <f>'IDT-1'!B19</f>
        <v>0</v>
      </c>
      <c r="AF19" s="26"/>
      <c r="AG19">
        <f t="shared" si="2"/>
        <v>749.80901650592648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16.486653185035387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-5.8660000000000005</v>
      </c>
      <c r="M20">
        <f>EDWPCL!S20</f>
        <v>0</v>
      </c>
      <c r="N20">
        <f>'MSW BWN'!S20</f>
        <v>2.3915319999999998</v>
      </c>
      <c r="O20">
        <f>BRPL_ISGS_exbus!BB20</f>
        <v>603.58795912205414</v>
      </c>
      <c r="P20" s="77">
        <v>52.680000000000007</v>
      </c>
      <c r="Q20" s="77">
        <v>18.785361119040822</v>
      </c>
      <c r="R20" s="80">
        <v>0</v>
      </c>
      <c r="S20" s="80">
        <v>0</v>
      </c>
      <c r="T20" s="78">
        <f>SUMPRODUCT(LTA!F20:AJ20,LTA!F$101:AJ$101,LTA!F$103:AJ$103)</f>
        <v>50.72</v>
      </c>
      <c r="U20" s="78">
        <f>SUMPRODUCT(LTA!F20:AJ20,LTA!F$102:AJ$102,LTA!F$103:AJ$103)</f>
        <v>99.97999999999999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-79</v>
      </c>
      <c r="AA20" s="117">
        <f>STOA!H20</f>
        <v>2.8800000000000003</v>
      </c>
      <c r="AB20" s="117">
        <f>-STOA!N20</f>
        <v>-53.85</v>
      </c>
      <c r="AC20">
        <f t="shared" si="0"/>
        <v>9.5444654716930373</v>
      </c>
      <c r="AD20">
        <f t="shared" si="1"/>
        <v>770.27492958917651</v>
      </c>
      <c r="AE20">
        <f>'IDT-1'!B20</f>
        <v>0</v>
      </c>
      <c r="AF20" s="26"/>
      <c r="AG20">
        <f t="shared" si="2"/>
        <v>770.27492958917651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16.486653185035387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2.3848423999999997</v>
      </c>
      <c r="O21">
        <f>BRPL_ISGS_exbus!BB21</f>
        <v>602.40795237884038</v>
      </c>
      <c r="P21" s="77">
        <v>52.680000000000007</v>
      </c>
      <c r="Q21" s="77">
        <v>18.785361119040822</v>
      </c>
      <c r="R21" s="80">
        <v>0</v>
      </c>
      <c r="S21" s="80">
        <v>0</v>
      </c>
      <c r="T21" s="78">
        <f>SUMPRODUCT(LTA!F21:AJ21,LTA!F$101:AJ$101,LTA!F$103:AJ$103)</f>
        <v>55.81</v>
      </c>
      <c r="U21" s="78">
        <f>SUMPRODUCT(LTA!F21:AJ21,LTA!F$102:AJ$102,LTA!F$103:AJ$103)</f>
        <v>98.93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-58</v>
      </c>
      <c r="AA21" s="117">
        <f>STOA!H21</f>
        <v>2.8800000000000003</v>
      </c>
      <c r="AB21" s="117">
        <f>-STOA!N21</f>
        <v>-53.85</v>
      </c>
      <c r="AC21">
        <f t="shared" si="0"/>
        <v>9.3676929399415343</v>
      </c>
      <c r="AD21">
        <f t="shared" si="1"/>
        <v>796.04421552960355</v>
      </c>
      <c r="AE21">
        <f>'IDT-1'!B21</f>
        <v>0</v>
      </c>
      <c r="AF21" s="26"/>
      <c r="AG21">
        <f t="shared" si="2"/>
        <v>796.04421552960355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16.486653185035387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2.4968932000000001</v>
      </c>
      <c r="O22">
        <f>BRPL_ISGS_exbus!BB22</f>
        <v>602.40880549034796</v>
      </c>
      <c r="P22" s="77">
        <v>52.680000000000007</v>
      </c>
      <c r="Q22" s="77">
        <v>18.785361119040822</v>
      </c>
      <c r="R22" s="80">
        <v>0</v>
      </c>
      <c r="S22" s="80">
        <v>0</v>
      </c>
      <c r="T22" s="78">
        <f>SUMPRODUCT(LTA!F22:AJ22,LTA!F$101:AJ$101,LTA!F$103:AJ$103)</f>
        <v>60.31</v>
      </c>
      <c r="U22" s="78">
        <f>SUMPRODUCT(LTA!F22:AJ22,LTA!F$102:AJ$102,LTA!F$103:AJ$103)</f>
        <v>98.210000000000008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-39</v>
      </c>
      <c r="AA22" s="117">
        <f>STOA!H22</f>
        <v>2.8800000000000003</v>
      </c>
      <c r="AB22" s="117">
        <f>-STOA!N22</f>
        <v>-53.85</v>
      </c>
      <c r="AC22">
        <f t="shared" si="0"/>
        <v>9.1533629237413319</v>
      </c>
      <c r="AD22">
        <f t="shared" si="1"/>
        <v>828.15144945731129</v>
      </c>
      <c r="AE22">
        <f>'IDT-1'!B22</f>
        <v>0</v>
      </c>
      <c r="AF22" s="26"/>
      <c r="AG22">
        <f t="shared" si="2"/>
        <v>828.15144945731129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2.3915319999999998</v>
      </c>
      <c r="O23">
        <f>BRPL_ISGS_exbus!BB23</f>
        <v>597.79829944665642</v>
      </c>
      <c r="P23" s="77">
        <v>52.680000000000007</v>
      </c>
      <c r="Q23" s="77">
        <v>18.354639416058394</v>
      </c>
      <c r="R23" s="80">
        <v>0</v>
      </c>
      <c r="S23" s="80">
        <v>0</v>
      </c>
      <c r="T23" s="78">
        <f>SUMPRODUCT(LTA!F23:AJ23,LTA!F$101:AJ$101,LTA!F$103:AJ$103)</f>
        <v>59.68</v>
      </c>
      <c r="U23" s="78">
        <f>SUMPRODUCT(LTA!F23:AJ23,LTA!F$102:AJ$102,LTA!F$103:AJ$103)</f>
        <v>114.67999999999999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8.9957284215304831</v>
      </c>
      <c r="AD23">
        <f t="shared" si="1"/>
        <v>892.76007557306343</v>
      </c>
      <c r="AE23">
        <f>'IDT-1'!B23</f>
        <v>0</v>
      </c>
      <c r="AF23" s="26"/>
      <c r="AG23">
        <f t="shared" si="2"/>
        <v>892.76007557306343</v>
      </c>
      <c r="AI23" s="75">
        <f>PXIL!H23</f>
        <v>0</v>
      </c>
      <c r="AJ23" s="75">
        <f>PXIL!N23</f>
        <v>0</v>
      </c>
      <c r="AK23" s="75">
        <f>RTM_IEX!H23</f>
        <v>15.33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-5.9139999999999997</v>
      </c>
      <c r="M24">
        <f>EDWPCL!S24</f>
        <v>0</v>
      </c>
      <c r="N24">
        <f>'MSW BWN'!S24</f>
        <v>2.5453927999999997</v>
      </c>
      <c r="O24">
        <f>BRPL_ISGS_exbus!BB24</f>
        <v>613.9908458342361</v>
      </c>
      <c r="P24" s="77">
        <v>76.63</v>
      </c>
      <c r="Q24" s="77">
        <v>18.354639416058394</v>
      </c>
      <c r="R24" s="80">
        <v>0</v>
      </c>
      <c r="S24" s="80">
        <v>0</v>
      </c>
      <c r="T24" s="78">
        <f>SUMPRODUCT(LTA!F24:AJ24,LTA!F$101:AJ$101,LTA!F$103:AJ$103)</f>
        <v>59.24</v>
      </c>
      <c r="U24" s="78">
        <f>SUMPRODUCT(LTA!F24:AJ24,LTA!F$102:AJ$102,LTA!F$103:AJ$103)</f>
        <v>115.24000000000001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9.5938796258229821</v>
      </c>
      <c r="AD24">
        <f t="shared" si="1"/>
        <v>960.5611218044611</v>
      </c>
      <c r="AE24">
        <f>'IDT-1'!B24</f>
        <v>0</v>
      </c>
      <c r="AF24" s="26"/>
      <c r="AG24">
        <f t="shared" si="2"/>
        <v>960.5611218044611</v>
      </c>
      <c r="AI24" s="75">
        <f>PXIL!H24</f>
        <v>0</v>
      </c>
      <c r="AJ24" s="75">
        <f>PXIL!N24</f>
        <v>0</v>
      </c>
      <c r="AK24" s="75">
        <f>RTM_IEX!H24</f>
        <v>43.1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3.2193699999999996</v>
      </c>
      <c r="O25">
        <f>BRPL_ISGS_exbus!BB25</f>
        <v>676.58355368398838</v>
      </c>
      <c r="P25" s="77">
        <v>83.32</v>
      </c>
      <c r="Q25" s="77">
        <v>25.555607492696339</v>
      </c>
      <c r="R25" s="80">
        <v>0</v>
      </c>
      <c r="S25" s="80">
        <v>0</v>
      </c>
      <c r="T25" s="78">
        <f>SUMPRODUCT(LTA!F25:AJ25,LTA!F$101:AJ$101,LTA!F$103:AJ$103)</f>
        <v>58.22</v>
      </c>
      <c r="U25" s="78">
        <f>SUMPRODUCT(LTA!F25:AJ25,LTA!F$102:AJ$102,LTA!F$103:AJ$103)</f>
        <v>115.24000000000001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10.063556152293421</v>
      </c>
      <c r="AD25">
        <f t="shared" si="1"/>
        <v>1013.0363081562706</v>
      </c>
      <c r="AE25">
        <f>'IDT-1'!B25</f>
        <v>0</v>
      </c>
      <c r="AF25" s="26"/>
      <c r="AG25">
        <f t="shared" si="2"/>
        <v>1013.0363081562706</v>
      </c>
      <c r="AI25" s="75">
        <f>PXIL!H25</f>
        <v>0</v>
      </c>
      <c r="AJ25" s="75">
        <f>PXIL!N25</f>
        <v>0</v>
      </c>
      <c r="AK25" s="75">
        <f>RTM_IEX!H25</f>
        <v>20.12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3.1708703999999996</v>
      </c>
      <c r="O26">
        <f>BRPL_ISGS_exbus!BB26</f>
        <v>787.32118005955238</v>
      </c>
      <c r="P26" s="77">
        <v>104.95</v>
      </c>
      <c r="Q26" s="77">
        <v>36.08</v>
      </c>
      <c r="R26" s="80">
        <v>0</v>
      </c>
      <c r="S26" s="80">
        <v>0</v>
      </c>
      <c r="T26" s="78">
        <f>SUMPRODUCT(LTA!F26:AJ26,LTA!F$101:AJ$101,LTA!F$103:AJ$103)</f>
        <v>57.120000000000005</v>
      </c>
      <c r="U26" s="78">
        <f>SUMPRODUCT(LTA!F26:AJ26,LTA!F$102:AJ$102,LTA!F$103:AJ$103)</f>
        <v>114.73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11.519992732959251</v>
      </c>
      <c r="AD26">
        <f t="shared" si="1"/>
        <v>1088.6933908584726</v>
      </c>
      <c r="AE26">
        <f>'IDT-1'!B26</f>
        <v>0</v>
      </c>
      <c r="AF26" s="26"/>
      <c r="AG26">
        <f t="shared" si="2"/>
        <v>1088.6933908584726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-5.9039999999999999</v>
      </c>
      <c r="M27">
        <f>EDWPCL!S27</f>
        <v>0</v>
      </c>
      <c r="N27">
        <f>'MSW BWN'!S27</f>
        <v>3.2110079999999996</v>
      </c>
      <c r="O27">
        <f>BRPL_ISGS_exbus!BB27</f>
        <v>896.53104732569534</v>
      </c>
      <c r="P27" s="77">
        <v>110.33</v>
      </c>
      <c r="Q27" s="77">
        <v>37.950000000000003</v>
      </c>
      <c r="R27" s="80">
        <v>0</v>
      </c>
      <c r="S27" s="80">
        <v>0</v>
      </c>
      <c r="T27" s="78">
        <f>SUMPRODUCT(LTA!F27:AJ27,LTA!F$101:AJ$101,LTA!F$103:AJ$103)</f>
        <v>56.61</v>
      </c>
      <c r="U27" s="78">
        <f>SUMPRODUCT(LTA!F27:AJ27,LTA!F$102:AJ$102,LTA!F$103:AJ$103)</f>
        <v>112.69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14.060259813126574</v>
      </c>
      <c r="AD27">
        <f t="shared" si="1"/>
        <v>1053.6259188925585</v>
      </c>
      <c r="AE27">
        <f>'IDT-1'!B27</f>
        <v>115</v>
      </c>
      <c r="AF27" s="26"/>
      <c r="AG27">
        <f t="shared" si="2"/>
        <v>1168.6259188925585</v>
      </c>
      <c r="AI27" s="75">
        <f>PXIL!H27</f>
        <v>0</v>
      </c>
      <c r="AJ27" s="75">
        <f>PXIL!N27</f>
        <v>0</v>
      </c>
      <c r="AK27" s="75">
        <f>RTM_IEX!H27</f>
        <v>13.41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3.1875943999999992</v>
      </c>
      <c r="O28">
        <f>BRPL_ISGS_exbus!BB28</f>
        <v>939.12811739250355</v>
      </c>
      <c r="P28" s="77">
        <v>110.33</v>
      </c>
      <c r="Q28" s="77">
        <v>37.954392869545089</v>
      </c>
      <c r="R28" s="80">
        <v>0.1</v>
      </c>
      <c r="S28" s="80">
        <v>0</v>
      </c>
      <c r="T28" s="78">
        <f>SUMPRODUCT(LTA!F28:AJ28,LTA!F$101:AJ$101,LTA!F$103:AJ$103)</f>
        <v>56.010000000000005</v>
      </c>
      <c r="U28" s="78">
        <f>SUMPRODUCT(LTA!F28:AJ28,LTA!F$102:AJ$102,LTA!F$103:AJ$103)</f>
        <v>112.75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14.583228265308449</v>
      </c>
      <c r="AD28">
        <f t="shared" si="1"/>
        <v>1085.9682095286191</v>
      </c>
      <c r="AE28">
        <f>'IDT-1'!B28</f>
        <v>190</v>
      </c>
      <c r="AF28" s="26"/>
      <c r="AG28">
        <f t="shared" si="2"/>
        <v>1275.9682095286191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99.618387895460799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3.1792323999999996</v>
      </c>
      <c r="O29">
        <f>BRPL_ISGS_exbus!BB29</f>
        <v>1004.059483928163</v>
      </c>
      <c r="P29" s="77">
        <v>110.33</v>
      </c>
      <c r="Q29" s="77">
        <v>37.954392869545089</v>
      </c>
      <c r="R29" s="80">
        <v>0.49</v>
      </c>
      <c r="S29" s="80">
        <v>0</v>
      </c>
      <c r="T29" s="78">
        <f>SUMPRODUCT(LTA!F29:AJ29,LTA!F$101:AJ$101,LTA!F$103:AJ$103)</f>
        <v>52.54</v>
      </c>
      <c r="U29" s="78">
        <f>SUMPRODUCT(LTA!F29:AJ29,LTA!F$102:AJ$102,LTA!F$103:AJ$103)</f>
        <v>108.58000000000001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15.623424170034026</v>
      </c>
      <c r="AD29">
        <f t="shared" si="1"/>
        <v>1082.5994060550138</v>
      </c>
      <c r="AE29">
        <f>'IDT-1'!B29</f>
        <v>258</v>
      </c>
      <c r="AF29" s="26"/>
      <c r="AG29">
        <f t="shared" si="2"/>
        <v>1340.5994060550138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99.618387895460799</v>
      </c>
      <c r="J30">
        <f>Bawana_RLNG!P30</f>
        <v>0</v>
      </c>
      <c r="K30">
        <f>Bawana_Spot!P30</f>
        <v>0</v>
      </c>
      <c r="L30">
        <f>TWOMCL!O30</f>
        <v>-5.9619999999999989</v>
      </c>
      <c r="M30">
        <f>EDWPCL!S30</f>
        <v>0</v>
      </c>
      <c r="N30">
        <f>'MSW BWN'!S30</f>
        <v>3.3631964000000001</v>
      </c>
      <c r="O30">
        <f>BRPL_ISGS_exbus!BB30</f>
        <v>1055.8910398433629</v>
      </c>
      <c r="P30" s="77">
        <v>110.33</v>
      </c>
      <c r="Q30" s="77">
        <v>37.954392869545089</v>
      </c>
      <c r="R30" s="80">
        <v>3.15</v>
      </c>
      <c r="S30" s="80">
        <v>0</v>
      </c>
      <c r="T30" s="78">
        <f>SUMPRODUCT(LTA!F30:AJ30,LTA!F$101:AJ$101,LTA!F$103:AJ$103)</f>
        <v>52.489999999999995</v>
      </c>
      <c r="U30" s="78">
        <f>SUMPRODUCT(LTA!F30:AJ30,LTA!F$102:AJ$102,LTA!F$103:AJ$103)</f>
        <v>99.74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18.21</v>
      </c>
      <c r="AB30" s="117">
        <f>-STOA!N30</f>
        <v>-257.96000000000004</v>
      </c>
      <c r="AC30">
        <f t="shared" si="0"/>
        <v>16.159777716450648</v>
      </c>
      <c r="AD30">
        <f t="shared" si="1"/>
        <v>1143.3433626719077</v>
      </c>
      <c r="AE30">
        <f>'IDT-1'!B30</f>
        <v>289</v>
      </c>
      <c r="AF30" s="26"/>
      <c r="AG30">
        <f t="shared" si="2"/>
        <v>1432.3433626719077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8.4347781482431401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99.618387895460799</v>
      </c>
      <c r="J31">
        <f>Bawana_RLNG!P31</f>
        <v>0</v>
      </c>
      <c r="K31">
        <f>Bawana_Spot!P31</f>
        <v>0</v>
      </c>
      <c r="L31">
        <f>TWOMCL!O31</f>
        <v>-6.1240000000000006</v>
      </c>
      <c r="M31">
        <f>EDWPCL!S31</f>
        <v>0</v>
      </c>
      <c r="N31">
        <f>'MSW BWN'!S31</f>
        <v>3.2745591999999997</v>
      </c>
      <c r="O31">
        <f>BRPL_ISGS_exbus!BB31</f>
        <v>1093.5135425883632</v>
      </c>
      <c r="P31" s="77">
        <v>110.33</v>
      </c>
      <c r="Q31" s="77">
        <v>37.954392869545089</v>
      </c>
      <c r="R31" s="80">
        <v>10.990000000000002</v>
      </c>
      <c r="S31" s="80">
        <v>0</v>
      </c>
      <c r="T31" s="78">
        <f>SUMPRODUCT(LTA!F31:AJ31,LTA!F$101:AJ$101,LTA!F$103:AJ$103)</f>
        <v>47.589999999999996</v>
      </c>
      <c r="U31" s="78">
        <f>SUMPRODUCT(LTA!F31:AJ31,LTA!F$102:AJ$102,LTA!F$103:AJ$103)</f>
        <v>99.100000000000009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106.32999999999997</v>
      </c>
      <c r="AB31" s="117">
        <f>-STOA!N31</f>
        <v>-257.96000000000004</v>
      </c>
      <c r="AC31">
        <f t="shared" si="0"/>
        <v>17.081418511510748</v>
      </c>
      <c r="AD31">
        <f t="shared" si="1"/>
        <v>1278.9702421901011</v>
      </c>
      <c r="AE31">
        <f>'IDT-1'!B31</f>
        <v>233</v>
      </c>
      <c r="AF31" s="26"/>
      <c r="AG31">
        <f t="shared" si="2"/>
        <v>1511.9702421901011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8.4347781482431401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99.618535968844142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3.4434715999999996</v>
      </c>
      <c r="O32">
        <f>BRPL_ISGS_exbus!BB32</f>
        <v>1100.5459334796631</v>
      </c>
      <c r="P32" s="77">
        <v>110.33</v>
      </c>
      <c r="Q32" s="77">
        <v>37.954392869545089</v>
      </c>
      <c r="R32" s="80">
        <v>25.09518696069032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98.679999999999993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113.32999999999997</v>
      </c>
      <c r="AB32" s="117">
        <f>-STOA!N32</f>
        <v>-257.96000000000004</v>
      </c>
      <c r="AC32">
        <f t="shared" si="0"/>
        <v>17.155003150508676</v>
      </c>
      <c r="AD32">
        <f t="shared" si="1"/>
        <v>1327.4305056283665</v>
      </c>
      <c r="AE32">
        <f>'IDT-1'!B32</f>
        <v>283</v>
      </c>
      <c r="AF32" s="26"/>
      <c r="AG32">
        <f t="shared" si="2"/>
        <v>1610.4305056283665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124.21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3.5722463999999996</v>
      </c>
      <c r="O33">
        <f>BRPL_ISGS_exbus!BB33</f>
        <v>1112.3115790562706</v>
      </c>
      <c r="P33" s="77">
        <v>110.33</v>
      </c>
      <c r="Q33" s="77">
        <v>37.954392869545089</v>
      </c>
      <c r="R33" s="80">
        <v>34.190000000000005</v>
      </c>
      <c r="S33" s="80">
        <v>0</v>
      </c>
      <c r="T33" s="78">
        <f>SUMPRODUCT(LTA!F33:AJ33,LTA!F$101:AJ$101,LTA!F$103:AJ$103)</f>
        <v>40.72</v>
      </c>
      <c r="U33" s="78">
        <f>SUMPRODUCT(LTA!F33:AJ33,LTA!F$102:AJ$102,LTA!F$103:AJ$103)</f>
        <v>69.73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179.71999999999997</v>
      </c>
      <c r="AB33" s="117">
        <f>-STOA!N33</f>
        <v>-257.96000000000004</v>
      </c>
      <c r="AC33">
        <f t="shared" si="0"/>
        <v>17.607928772894233</v>
      </c>
      <c r="AD33">
        <f t="shared" si="1"/>
        <v>1440.7216226848006</v>
      </c>
      <c r="AE33">
        <f>'IDT-1'!B33</f>
        <v>251.84</v>
      </c>
      <c r="AF33" s="26"/>
      <c r="AG33">
        <f t="shared" si="2"/>
        <v>1692.5616226848006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123.92</v>
      </c>
      <c r="J34">
        <f>Bawana_RLNG!P34</f>
        <v>0</v>
      </c>
      <c r="K34">
        <f>Bawana_Spot!P34</f>
        <v>0</v>
      </c>
      <c r="L34">
        <f>TWOMCL!O34</f>
        <v>-5.9420000000000002</v>
      </c>
      <c r="M34">
        <f>EDWPCL!S34</f>
        <v>0</v>
      </c>
      <c r="N34">
        <f>'MSW BWN'!S34</f>
        <v>3.4284199999999996</v>
      </c>
      <c r="O34">
        <f>BRPL_ISGS_exbus!BB34</f>
        <v>1150.8186184695096</v>
      </c>
      <c r="P34" s="77">
        <v>110.33</v>
      </c>
      <c r="Q34" s="77">
        <v>37.954392869545089</v>
      </c>
      <c r="R34" s="80">
        <v>37.000000000000007</v>
      </c>
      <c r="S34" s="80">
        <v>0</v>
      </c>
      <c r="T34" s="78">
        <f>SUMPRODUCT(LTA!F34:AJ34,LTA!F$101:AJ$101,LTA!F$103:AJ$103)</f>
        <v>49.57</v>
      </c>
      <c r="U34" s="78">
        <f>SUMPRODUCT(LTA!F34:AJ34,LTA!F$102:AJ$102,LTA!F$103:AJ$103)</f>
        <v>70.89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314.45</v>
      </c>
      <c r="AB34" s="117">
        <f>-STOA!N34</f>
        <v>-257.96000000000004</v>
      </c>
      <c r="AC34">
        <f t="shared" si="0"/>
        <v>19.657044449566332</v>
      </c>
      <c r="AD34">
        <f t="shared" si="1"/>
        <v>1577.4805102694779</v>
      </c>
      <c r="AE34">
        <f>'IDT-1'!B34</f>
        <v>185.30199999999999</v>
      </c>
      <c r="AF34" s="26"/>
      <c r="AG34">
        <f t="shared" si="2"/>
        <v>1762.7825102694778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99.618582829504234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3.4685575999999991</v>
      </c>
      <c r="O35">
        <f>BRPL_ISGS_exbus!BB35</f>
        <v>1144.492873178129</v>
      </c>
      <c r="P35" s="77">
        <v>110.33</v>
      </c>
      <c r="Q35" s="77">
        <v>37.954392869545089</v>
      </c>
      <c r="R35" s="80">
        <v>41.500000000000007</v>
      </c>
      <c r="S35" s="80">
        <v>0</v>
      </c>
      <c r="T35" s="78">
        <f>SUMPRODUCT(LTA!F35:AJ35,LTA!F$101:AJ$101,LTA!F$103:AJ$103)</f>
        <v>77.14</v>
      </c>
      <c r="U35" s="78">
        <f>SUMPRODUCT(LTA!F35:AJ35,LTA!F$102:AJ$102,LTA!F$103:AJ$103)</f>
        <v>71.39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432.86999999999995</v>
      </c>
      <c r="AB35" s="117">
        <f>-STOA!N35</f>
        <v>-257.96000000000004</v>
      </c>
      <c r="AC35">
        <f t="shared" si="0"/>
        <v>20.496278034114521</v>
      </c>
      <c r="AD35">
        <f t="shared" si="1"/>
        <v>1721.8594615749428</v>
      </c>
      <c r="AE35">
        <f>'IDT-1'!B35</f>
        <v>128.21100000000001</v>
      </c>
      <c r="AF35" s="26"/>
      <c r="AG35">
        <f t="shared" si="2"/>
        <v>1850.0704615749428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15.678123379989634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99.618582829504234</v>
      </c>
      <c r="J36">
        <f>Bawana_RLNG!P36</f>
        <v>0</v>
      </c>
      <c r="K36">
        <f>Bawana_Spot!P36</f>
        <v>0</v>
      </c>
      <c r="L36">
        <f>TWOMCL!O36</f>
        <v>-5.9239999999999995</v>
      </c>
      <c r="M36">
        <f>EDWPCL!S36</f>
        <v>0</v>
      </c>
      <c r="N36">
        <f>'MSW BWN'!S36</f>
        <v>3.5086951999999996</v>
      </c>
      <c r="O36">
        <f>BRPL_ISGS_exbus!BB36</f>
        <v>1127.6976077969289</v>
      </c>
      <c r="P36" s="77">
        <v>110.33</v>
      </c>
      <c r="Q36" s="77">
        <v>37.954392869545089</v>
      </c>
      <c r="R36" s="80">
        <v>41.500000000000007</v>
      </c>
      <c r="S36" s="80">
        <v>0</v>
      </c>
      <c r="T36" s="78">
        <f>SUMPRODUCT(LTA!F36:AJ36,LTA!F$101:AJ$101,LTA!F$103:AJ$103)</f>
        <v>112.29999999999998</v>
      </c>
      <c r="U36" s="78">
        <f>SUMPRODUCT(LTA!F36:AJ36,LTA!F$102:AJ$102,LTA!F$103:AJ$103)</f>
        <v>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467.34999999999997</v>
      </c>
      <c r="AB36" s="117">
        <f>-STOA!N36</f>
        <v>-257.96000000000004</v>
      </c>
      <c r="AC36">
        <f t="shared" si="0"/>
        <v>20.832060599124048</v>
      </c>
      <c r="AD36">
        <f t="shared" si="1"/>
        <v>1790.2213414768437</v>
      </c>
      <c r="AE36">
        <f>'IDT-1'!B36</f>
        <v>117.91</v>
      </c>
      <c r="AF36" s="26"/>
      <c r="AG36">
        <f t="shared" si="2"/>
        <v>1908.1313414768438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7.7298974358974357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99.618581315864418</v>
      </c>
      <c r="J37">
        <f>Bawana_RLNG!P37</f>
        <v>0</v>
      </c>
      <c r="K37">
        <f>Bawana_Spot!P37</f>
        <v>0</v>
      </c>
      <c r="L37">
        <f>TWOMCL!O37</f>
        <v>-5.8460000000000001</v>
      </c>
      <c r="M37">
        <f>EDWPCL!S37</f>
        <v>0</v>
      </c>
      <c r="N37">
        <f>'MSW BWN'!S37</f>
        <v>3.5806084</v>
      </c>
      <c r="O37">
        <f>BRPL_ISGS_exbus!BB37</f>
        <v>1089.530872928229</v>
      </c>
      <c r="P37" s="77">
        <v>110.33</v>
      </c>
      <c r="Q37" s="77">
        <v>37.954392869545089</v>
      </c>
      <c r="R37" s="80">
        <v>41.500000000000007</v>
      </c>
      <c r="S37" s="80">
        <v>0</v>
      </c>
      <c r="T37" s="78">
        <f>SUMPRODUCT(LTA!F37:AJ37,LTA!F$101:AJ$101,LTA!F$103:AJ$103)</f>
        <v>151.16</v>
      </c>
      <c r="U37" s="78">
        <f>SUMPRODUCT(LTA!F37:AJ37,LTA!F$102:AJ$102,LTA!F$103:AJ$103)</f>
        <v>72.67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583.32999999999993</v>
      </c>
      <c r="AB37" s="117">
        <f>-STOA!N37</f>
        <v>-257.96000000000004</v>
      </c>
      <c r="AC37">
        <f t="shared" si="0"/>
        <v>22.229705521452281</v>
      </c>
      <c r="AD37">
        <f t="shared" si="1"/>
        <v>1849.3686474280837</v>
      </c>
      <c r="AE37">
        <f>'IDT-1'!B37</f>
        <v>103.12</v>
      </c>
      <c r="AF37" s="26"/>
      <c r="AG37">
        <f t="shared" si="2"/>
        <v>1952.4886474280838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7.7298974358974357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99.618583836804319</v>
      </c>
      <c r="J38">
        <f>Bawana_RLNG!P38</f>
        <v>0</v>
      </c>
      <c r="K38">
        <f>Bawana_Spot!P38</f>
        <v>0</v>
      </c>
      <c r="L38">
        <f>TWOMCL!O38</f>
        <v>-6.0579999999999989</v>
      </c>
      <c r="M38">
        <f>EDWPCL!S38</f>
        <v>0</v>
      </c>
      <c r="N38">
        <f>'MSW BWN'!S38</f>
        <v>3.6040219999999996</v>
      </c>
      <c r="O38">
        <f>BRPL_ISGS_exbus!BB38</f>
        <v>1030.5985327720289</v>
      </c>
      <c r="P38" s="77">
        <v>110.33</v>
      </c>
      <c r="Q38" s="77">
        <v>37.954392869545089</v>
      </c>
      <c r="R38" s="80">
        <v>41.500000000000007</v>
      </c>
      <c r="S38" s="80">
        <v>0</v>
      </c>
      <c r="T38" s="78">
        <f>SUMPRODUCT(LTA!F38:AJ38,LTA!F$101:AJ$101,LTA!F$103:AJ$103)</f>
        <v>189.51000000000002</v>
      </c>
      <c r="U38" s="78">
        <f>SUMPRODUCT(LTA!F38:AJ38,LTA!F$102:AJ$102,LTA!F$103:AJ$103)</f>
        <v>73.289999999999992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646.69999999999993</v>
      </c>
      <c r="AB38" s="117">
        <f>-STOA!N38</f>
        <v>-257.96000000000004</v>
      </c>
      <c r="AC38">
        <f t="shared" si="0"/>
        <v>22.729196810765238</v>
      </c>
      <c r="AD38">
        <f t="shared" si="1"/>
        <v>1879.0882321035101</v>
      </c>
      <c r="AE38">
        <f>'IDT-1'!B38</f>
        <v>99.62</v>
      </c>
      <c r="AF38" s="26"/>
      <c r="AG38">
        <f t="shared" si="2"/>
        <v>1978.70823210351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7.6698205128205119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99.618582325316638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3.6291079999999996</v>
      </c>
      <c r="O39">
        <f>BRPL_ISGS_exbus!BB39</f>
        <v>1000.1846715277242</v>
      </c>
      <c r="P39" s="77">
        <v>110.33</v>
      </c>
      <c r="Q39" s="77">
        <v>37.954392869545089</v>
      </c>
      <c r="R39" s="80">
        <v>41.500000000000007</v>
      </c>
      <c r="S39" s="80">
        <v>0</v>
      </c>
      <c r="T39" s="78">
        <f>SUMPRODUCT(LTA!F39:AJ39,LTA!F$101:AJ$101,LTA!F$103:AJ$103)</f>
        <v>217.63000000000002</v>
      </c>
      <c r="U39" s="78">
        <f>SUMPRODUCT(LTA!F39:AJ39,LTA!F$102:AJ$102,LTA!F$103:AJ$103)</f>
        <v>70.210000000000008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699.39</v>
      </c>
      <c r="AB39" s="117">
        <f>-STOA!N39</f>
        <v>-257.96000000000004</v>
      </c>
      <c r="AC39">
        <f t="shared" si="0"/>
        <v>22.959440949020099</v>
      </c>
      <c r="AD39">
        <f t="shared" si="1"/>
        <v>1947.0703440382758</v>
      </c>
      <c r="AE39">
        <f>'IDT-1'!B39</f>
        <v>84.483999999999995</v>
      </c>
      <c r="AF39" s="26"/>
      <c r="AG39">
        <f t="shared" si="2"/>
        <v>2031.5543440382758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7.6698205128205119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99.61858182077016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3.4685575999999991</v>
      </c>
      <c r="O40">
        <f>BRPL_ISGS_exbus!BB40</f>
        <v>989.15570711862438</v>
      </c>
      <c r="P40" s="77">
        <v>110.33</v>
      </c>
      <c r="Q40" s="77">
        <v>37.954392869545089</v>
      </c>
      <c r="R40" s="80">
        <v>41.500000000000007</v>
      </c>
      <c r="S40" s="80">
        <v>0</v>
      </c>
      <c r="T40" s="78">
        <f>SUMPRODUCT(LTA!F40:AJ40,LTA!F$101:AJ$101,LTA!F$103:AJ$103)</f>
        <v>237.25</v>
      </c>
      <c r="U40" s="78">
        <f>SUMPRODUCT(LTA!F40:AJ40,LTA!F$102:AJ$102,LTA!F$103:AJ$103)</f>
        <v>67.849999999999994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751.04</v>
      </c>
      <c r="AB40" s="117">
        <f>-STOA!N40</f>
        <v>-257.96000000000004</v>
      </c>
      <c r="AC40">
        <f t="shared" si="0"/>
        <v>22.98796232806146</v>
      </c>
      <c r="AD40">
        <f t="shared" si="1"/>
        <v>2058.7623073455879</v>
      </c>
      <c r="AE40">
        <f>'IDT-1'!B40</f>
        <v>34.744999999999997</v>
      </c>
      <c r="AF40" s="26"/>
      <c r="AG40">
        <f t="shared" si="2"/>
        <v>2093.5073073455878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7.6698205128205119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123.86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3.2678695999999996</v>
      </c>
      <c r="O41">
        <f>BRPL_ISGS_exbus!BB41</f>
        <v>972.11469227383827</v>
      </c>
      <c r="P41" s="77">
        <v>110.33</v>
      </c>
      <c r="Q41" s="77">
        <v>37.954392869545089</v>
      </c>
      <c r="R41" s="80">
        <v>41.500000000000007</v>
      </c>
      <c r="S41" s="80">
        <v>0</v>
      </c>
      <c r="T41" s="78">
        <f>SUMPRODUCT(LTA!F41:AJ41,LTA!F$101:AJ$101,LTA!F$103:AJ$103)</f>
        <v>265.47000000000003</v>
      </c>
      <c r="U41" s="78">
        <f>SUMPRODUCT(LTA!F41:AJ41,LTA!F$102:AJ$102,LTA!F$103:AJ$103)</f>
        <v>57.31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148.75</v>
      </c>
      <c r="Z41" s="75">
        <f>IEX!N41</f>
        <v>0</v>
      </c>
      <c r="AA41" s="117">
        <f>STOA!H41</f>
        <v>622.74999999999989</v>
      </c>
      <c r="AB41" s="117">
        <f>-STOA!N41</f>
        <v>-257.96000000000004</v>
      </c>
      <c r="AC41">
        <f t="shared" si="0"/>
        <v>23.565679823004569</v>
      </c>
      <c r="AD41">
        <f t="shared" si="1"/>
        <v>2123.8343051850884</v>
      </c>
      <c r="AE41">
        <f>'IDT-1'!B41</f>
        <v>5.1929999999999996</v>
      </c>
      <c r="AF41" s="26"/>
      <c r="AG41">
        <f t="shared" si="2"/>
        <v>2129.0273051850886</v>
      </c>
      <c r="AI41" s="75">
        <f>PXIL!H41</f>
        <v>0</v>
      </c>
      <c r="AJ41" s="75">
        <f>PXIL!N41</f>
        <v>0</v>
      </c>
      <c r="AK41" s="75">
        <f>RTM_IEX!H41</f>
        <v>20.51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7.6698205128205119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124</v>
      </c>
      <c r="J42">
        <f>Bawana_RLNG!P42</f>
        <v>0</v>
      </c>
      <c r="K42">
        <f>Bawana_Spot!P42</f>
        <v>0</v>
      </c>
      <c r="L42">
        <f>TWOMCL!O42</f>
        <v>-5.7700000000000005</v>
      </c>
      <c r="M42">
        <f>EDWPCL!S42</f>
        <v>0</v>
      </c>
      <c r="N42">
        <f>'MSW BWN'!S42</f>
        <v>3.4284199999999996</v>
      </c>
      <c r="O42">
        <f>BRPL_ISGS_exbus!BB42</f>
        <v>963.32397102211235</v>
      </c>
      <c r="P42" s="77">
        <v>110.33</v>
      </c>
      <c r="Q42" s="77">
        <v>37.954392869545089</v>
      </c>
      <c r="R42" s="80">
        <v>41.500000000000007</v>
      </c>
      <c r="S42" s="80">
        <v>0</v>
      </c>
      <c r="T42" s="78">
        <f>SUMPRODUCT(LTA!F42:AJ42,LTA!F$101:AJ$101,LTA!F$103:AJ$103)</f>
        <v>295.74</v>
      </c>
      <c r="U42" s="78">
        <f>SUMPRODUCT(LTA!F42:AJ42,LTA!F$102:AJ$102,LTA!F$103:AJ$103)</f>
        <v>54.870000000000005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187.27</v>
      </c>
      <c r="Z42" s="75">
        <f>IEX!N42</f>
        <v>0</v>
      </c>
      <c r="AA42" s="117">
        <f>STOA!H42</f>
        <v>597.88</v>
      </c>
      <c r="AB42" s="117">
        <f>-STOA!N42</f>
        <v>-257.96000000000004</v>
      </c>
      <c r="AC42">
        <f t="shared" si="0"/>
        <v>23.861798690187982</v>
      </c>
      <c r="AD42">
        <f t="shared" si="1"/>
        <v>2157.90480571429</v>
      </c>
      <c r="AE42">
        <f>'IDT-1'!B42</f>
        <v>0</v>
      </c>
      <c r="AF42" s="26"/>
      <c r="AG42">
        <f t="shared" si="2"/>
        <v>2157.90480571429</v>
      </c>
      <c r="AI42" s="75">
        <f>PXIL!H42</f>
        <v>0</v>
      </c>
      <c r="AJ42" s="75">
        <f>PXIL!N42</f>
        <v>0</v>
      </c>
      <c r="AK42" s="75">
        <f>RTM_IEX!H42</f>
        <v>21.53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7.6698205128205119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124.21</v>
      </c>
      <c r="J43">
        <f>Bawana_RLNG!P43</f>
        <v>0</v>
      </c>
      <c r="K43">
        <f>Bawana_Spot!P43</f>
        <v>0</v>
      </c>
      <c r="L43">
        <f>TWOMCL!O43</f>
        <v>-5.9139999999999997</v>
      </c>
      <c r="M43">
        <f>EDWPCL!S43</f>
        <v>0</v>
      </c>
      <c r="N43">
        <f>'MSW BWN'!S43</f>
        <v>3.1307327999999996</v>
      </c>
      <c r="O43">
        <f>BRPL_ISGS_exbus!BB43</f>
        <v>955.73600801362409</v>
      </c>
      <c r="P43" s="77">
        <v>110.33</v>
      </c>
      <c r="Q43" s="77">
        <v>37.954392869545089</v>
      </c>
      <c r="R43" s="80">
        <v>41.500000000000007</v>
      </c>
      <c r="S43" s="80">
        <v>0</v>
      </c>
      <c r="T43" s="78">
        <f>SUMPRODUCT(LTA!F43:AJ43,LTA!F$101:AJ$101,LTA!F$103:AJ$103)</f>
        <v>316.00999999999993</v>
      </c>
      <c r="U43" s="78">
        <f>SUMPRODUCT(LTA!F43:AJ43,LTA!F$102:AJ$102,LTA!F$103:AJ$103)</f>
        <v>53.519999999999996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327.36</v>
      </c>
      <c r="Z43" s="75">
        <f>IEX!N43</f>
        <v>0</v>
      </c>
      <c r="AA43" s="117">
        <f>STOA!H43</f>
        <v>479.36</v>
      </c>
      <c r="AB43" s="117">
        <f>-STOA!N43</f>
        <v>-257.96000000000004</v>
      </c>
      <c r="AC43">
        <f t="shared" si="0"/>
        <v>24.449987418716479</v>
      </c>
      <c r="AD43">
        <f t="shared" si="1"/>
        <v>2223.8669667772733</v>
      </c>
      <c r="AE43">
        <f>'IDT-1'!B43</f>
        <v>0</v>
      </c>
      <c r="AF43" s="26"/>
      <c r="AG43">
        <f t="shared" si="2"/>
        <v>2223.8669667772733</v>
      </c>
      <c r="AI43" s="75">
        <f>PXIL!H43</f>
        <v>0</v>
      </c>
      <c r="AJ43" s="75">
        <f>PXIL!N43</f>
        <v>0</v>
      </c>
      <c r="AK43" s="75">
        <f>RTM_IEX!H43</f>
        <v>55.41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7.6698205128205119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124.39</v>
      </c>
      <c r="J44">
        <f>Bawana_RLNG!P44</f>
        <v>0</v>
      </c>
      <c r="K44">
        <f>Bawana_Spot!P44</f>
        <v>0</v>
      </c>
      <c r="L44">
        <f>TWOMCL!O44</f>
        <v>-5.3859999999999992</v>
      </c>
      <c r="M44">
        <f>EDWPCL!S44</f>
        <v>0</v>
      </c>
      <c r="N44">
        <f>'MSW BWN'!S44</f>
        <v>3.4116959999999996</v>
      </c>
      <c r="O44">
        <f>BRPL_ISGS_exbus!BB44</f>
        <v>948.98293803822401</v>
      </c>
      <c r="P44" s="77">
        <v>110.33</v>
      </c>
      <c r="Q44" s="77">
        <v>37.954392869545089</v>
      </c>
      <c r="R44" s="80">
        <v>41.500000000000007</v>
      </c>
      <c r="S44" s="80">
        <v>0</v>
      </c>
      <c r="T44" s="78">
        <f>SUMPRODUCT(LTA!F44:AJ44,LTA!F$101:AJ$101,LTA!F$103:AJ$103)</f>
        <v>335.6</v>
      </c>
      <c r="U44" s="78">
        <f>SUMPRODUCT(LTA!F44:AJ44,LTA!F$102:AJ$102,LTA!F$103:AJ$103)</f>
        <v>52.730000000000004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356.1</v>
      </c>
      <c r="Z44" s="75">
        <f>IEX!N44</f>
        <v>0</v>
      </c>
      <c r="AA44" s="117">
        <f>STOA!H44</f>
        <v>488.46000000000004</v>
      </c>
      <c r="AB44" s="117">
        <f>-STOA!N44</f>
        <v>-257.96000000000004</v>
      </c>
      <c r="AC44">
        <f t="shared" si="0"/>
        <v>24.529409227761239</v>
      </c>
      <c r="AD44">
        <f t="shared" si="1"/>
        <v>2233.873438192828</v>
      </c>
      <c r="AE44">
        <f>'IDT-1'!B44</f>
        <v>0</v>
      </c>
      <c r="AF44" s="26"/>
      <c r="AG44">
        <f t="shared" si="2"/>
        <v>2233.873438192828</v>
      </c>
      <c r="AI44" s="75">
        <f>PXIL!H44</f>
        <v>0</v>
      </c>
      <c r="AJ44" s="75">
        <f>PXIL!N44</f>
        <v>0</v>
      </c>
      <c r="AK44" s="75">
        <f>RTM_IEX!H44</f>
        <v>14.62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7.6698205128205119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124.51</v>
      </c>
      <c r="J45">
        <f>Bawana_RLNG!P45</f>
        <v>0</v>
      </c>
      <c r="K45">
        <f>Bawana_Spot!P45</f>
        <v>0</v>
      </c>
      <c r="L45">
        <f>TWOMCL!O45</f>
        <v>-5.9039999999999999</v>
      </c>
      <c r="M45">
        <f>EDWPCL!S45</f>
        <v>0</v>
      </c>
      <c r="N45">
        <f>'MSW BWN'!S45</f>
        <v>3.8047099999999996</v>
      </c>
      <c r="O45">
        <f>BRPL_ISGS_exbus!BB45</f>
        <v>929.78823282020528</v>
      </c>
      <c r="P45" s="77">
        <v>110.33</v>
      </c>
      <c r="Q45" s="77">
        <v>37.954392869545089</v>
      </c>
      <c r="R45" s="80">
        <v>41.500000000000007</v>
      </c>
      <c r="S45" s="80">
        <v>0</v>
      </c>
      <c r="T45" s="78">
        <f>SUMPRODUCT(LTA!F45:AJ45,LTA!F$101:AJ$101,LTA!F$103:AJ$103)</f>
        <v>356.1</v>
      </c>
      <c r="U45" s="78">
        <f>SUMPRODUCT(LTA!F45:AJ45,LTA!F$102:AJ$102,LTA!F$103:AJ$103)</f>
        <v>52.129999999999995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398.98</v>
      </c>
      <c r="Z45" s="75">
        <f>IEX!N45</f>
        <v>0</v>
      </c>
      <c r="AA45" s="117">
        <f>STOA!H45</f>
        <v>407.15</v>
      </c>
      <c r="AB45" s="117">
        <f>-STOA!N45</f>
        <v>-257.96000000000004</v>
      </c>
      <c r="AC45">
        <f t="shared" si="0"/>
        <v>24.764465215099172</v>
      </c>
      <c r="AD45">
        <f t="shared" si="1"/>
        <v>2259.3086909874714</v>
      </c>
      <c r="AE45">
        <f>'IDT-1'!B45</f>
        <v>0</v>
      </c>
      <c r="AF45" s="26"/>
      <c r="AG45">
        <f t="shared" si="2"/>
        <v>2259.3086909874714</v>
      </c>
      <c r="AI45" s="75">
        <f>PXIL!H45</f>
        <v>0</v>
      </c>
      <c r="AJ45" s="75">
        <f>PXIL!N45</f>
        <v>0</v>
      </c>
      <c r="AK45" s="75">
        <f>RTM_IEX!H45</f>
        <v>78.02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9.0937948717948718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124.75</v>
      </c>
      <c r="J46">
        <f>Bawana_RLNG!P46</f>
        <v>0</v>
      </c>
      <c r="K46">
        <f>Bawana_Spot!P46</f>
        <v>0</v>
      </c>
      <c r="L46">
        <f>TWOMCL!O46</f>
        <v>-5.76</v>
      </c>
      <c r="M46">
        <f>EDWPCL!S46</f>
        <v>0</v>
      </c>
      <c r="N46">
        <f>'MSW BWN'!S46</f>
        <v>3.7411588</v>
      </c>
      <c r="O46">
        <f>BRPL_ISGS_exbus!BB46</f>
        <v>929.78823282020528</v>
      </c>
      <c r="P46" s="77">
        <v>110.33</v>
      </c>
      <c r="Q46" s="77">
        <v>37.954392869545089</v>
      </c>
      <c r="R46" s="80">
        <v>41.500000000000007</v>
      </c>
      <c r="S46" s="80">
        <v>0</v>
      </c>
      <c r="T46" s="78">
        <f>SUMPRODUCT(LTA!F46:AJ46,LTA!F$101:AJ$101,LTA!F$103:AJ$103)</f>
        <v>371.37999999999994</v>
      </c>
      <c r="U46" s="78">
        <f>SUMPRODUCT(LTA!F46:AJ46,LTA!F$102:AJ$102,LTA!F$103:AJ$103)</f>
        <v>43.92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428.73</v>
      </c>
      <c r="Z46" s="75">
        <f>IEX!N46</f>
        <v>0</v>
      </c>
      <c r="AA46" s="117">
        <f>STOA!H46</f>
        <v>414.15</v>
      </c>
      <c r="AB46" s="117">
        <f>-STOA!N46</f>
        <v>-257.96000000000004</v>
      </c>
      <c r="AC46">
        <f t="shared" si="0"/>
        <v>24.698246488534945</v>
      </c>
      <c r="AD46">
        <f t="shared" si="1"/>
        <v>2252.1393328730101</v>
      </c>
      <c r="AE46">
        <f>'IDT-1'!B46</f>
        <v>0</v>
      </c>
      <c r="AF46" s="26"/>
      <c r="AG46">
        <f t="shared" si="2"/>
        <v>2252.1393328730101</v>
      </c>
      <c r="AI46" s="75">
        <f>PXIL!H46</f>
        <v>0</v>
      </c>
      <c r="AJ46" s="75">
        <f>PXIL!N46</f>
        <v>0</v>
      </c>
      <c r="AK46" s="75">
        <f>RTM_IEX!H46</f>
        <v>25.22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9.1036153846153827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124.97</v>
      </c>
      <c r="J47">
        <f>Bawana_RLNG!P47</f>
        <v>0</v>
      </c>
      <c r="K47">
        <f>Bawana_Spot!P47</f>
        <v>0</v>
      </c>
      <c r="L47">
        <f>TWOMCL!O47</f>
        <v>-5.194</v>
      </c>
      <c r="M47">
        <f>EDWPCL!S47</f>
        <v>0</v>
      </c>
      <c r="N47">
        <f>'MSW BWN'!S47</f>
        <v>3.7327968</v>
      </c>
      <c r="O47">
        <f>BRPL_ISGS_exbus!BB47</f>
        <v>921.57722195580504</v>
      </c>
      <c r="P47" s="77">
        <v>110.33</v>
      </c>
      <c r="Q47" s="77">
        <v>37.954392869545089</v>
      </c>
      <c r="R47" s="80">
        <v>41.500000000000007</v>
      </c>
      <c r="S47" s="80">
        <v>0</v>
      </c>
      <c r="T47" s="78">
        <f>SUMPRODUCT(LTA!F47:AJ47,LTA!F$101:AJ$101,LTA!F$103:AJ$103)</f>
        <v>369.78</v>
      </c>
      <c r="U47" s="78">
        <f>SUMPRODUCT(LTA!F47:AJ47,LTA!F$102:AJ$102,LTA!F$103:AJ$103)</f>
        <v>51.129999999999995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456.93</v>
      </c>
      <c r="Z47" s="75">
        <f>IEX!N47</f>
        <v>0</v>
      </c>
      <c r="AA47" s="117">
        <f>STOA!H47</f>
        <v>323.96000000000004</v>
      </c>
      <c r="AB47" s="117">
        <f>-STOA!N47</f>
        <v>-257.96000000000004</v>
      </c>
      <c r="AC47">
        <f t="shared" si="0"/>
        <v>24.782281407663483</v>
      </c>
      <c r="AD47">
        <f t="shared" si="1"/>
        <v>2262.7417456023018</v>
      </c>
      <c r="AE47">
        <f>'IDT-1'!B47</f>
        <v>0</v>
      </c>
      <c r="AF47" s="26"/>
      <c r="AG47">
        <f t="shared" si="2"/>
        <v>2262.7417456023018</v>
      </c>
      <c r="AI47" s="75">
        <f>PXIL!H47</f>
        <v>0</v>
      </c>
      <c r="AJ47" s="75">
        <f>PXIL!N47</f>
        <v>0</v>
      </c>
      <c r="AK47" s="75">
        <f>RTM_IEX!H47</f>
        <v>99.71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9.1036153846153827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125.16</v>
      </c>
      <c r="J48">
        <f>Bawana_RLNG!P48</f>
        <v>0</v>
      </c>
      <c r="K48">
        <f>Bawana_Spot!P48</f>
        <v>0</v>
      </c>
      <c r="L48">
        <f>TWOMCL!O48</f>
        <v>-5.7880000000000003</v>
      </c>
      <c r="M48">
        <f>EDWPCL!S48</f>
        <v>0</v>
      </c>
      <c r="N48">
        <f>'MSW BWN'!S48</f>
        <v>3.5237468000000001</v>
      </c>
      <c r="O48">
        <f>BRPL_ISGS_exbus!BB48</f>
        <v>911.08660410100515</v>
      </c>
      <c r="P48" s="77">
        <v>110.33</v>
      </c>
      <c r="Q48" s="77">
        <v>37.954392869545089</v>
      </c>
      <c r="R48" s="80">
        <v>41.500000000000007</v>
      </c>
      <c r="S48" s="80">
        <v>0</v>
      </c>
      <c r="T48" s="78">
        <f>SUMPRODUCT(LTA!F48:AJ48,LTA!F$101:AJ$101,LTA!F$103:AJ$103)</f>
        <v>372.14</v>
      </c>
      <c r="U48" s="78">
        <f>SUMPRODUCT(LTA!F48:AJ48,LTA!F$102:AJ$102,LTA!F$103:AJ$103)</f>
        <v>50.96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625.5</v>
      </c>
      <c r="Z48" s="75">
        <f>IEX!N48</f>
        <v>0</v>
      </c>
      <c r="AA48" s="117">
        <f>STOA!H48</f>
        <v>137.97999999999999</v>
      </c>
      <c r="AB48" s="117">
        <f>-STOA!N48</f>
        <v>-257.96000000000004</v>
      </c>
      <c r="AC48">
        <f t="shared" si="0"/>
        <v>24.443477938289433</v>
      </c>
      <c r="AD48">
        <f t="shared" si="1"/>
        <v>2223.3868812168762</v>
      </c>
      <c r="AE48">
        <f>'IDT-1'!B48</f>
        <v>0</v>
      </c>
      <c r="AF48" s="26"/>
      <c r="AG48">
        <f t="shared" si="2"/>
        <v>2223.3868812168762</v>
      </c>
      <c r="AI48" s="75">
        <f>PXIL!H48</f>
        <v>0</v>
      </c>
      <c r="AJ48" s="75">
        <f>PXIL!N48</f>
        <v>0</v>
      </c>
      <c r="AK48" s="75">
        <f>RTM_IEX!H48</f>
        <v>86.34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9.1036153846153827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125.62</v>
      </c>
      <c r="J49">
        <f>Bawana_RLNG!P49</f>
        <v>0</v>
      </c>
      <c r="K49">
        <f>Bawana_Spot!P49</f>
        <v>0</v>
      </c>
      <c r="L49">
        <f>TWOMCL!O49</f>
        <v>-5.7700000000000005</v>
      </c>
      <c r="M49">
        <f>EDWPCL!S49</f>
        <v>0</v>
      </c>
      <c r="N49">
        <f>'MSW BWN'!S49</f>
        <v>3.620746</v>
      </c>
      <c r="O49">
        <f>BRPL_ISGS_exbus!BB49</f>
        <v>913.70770767356146</v>
      </c>
      <c r="P49" s="77">
        <v>110.33</v>
      </c>
      <c r="Q49" s="77">
        <v>37.954392869545089</v>
      </c>
      <c r="R49" s="80">
        <v>41.500000000000007</v>
      </c>
      <c r="S49" s="80">
        <v>0</v>
      </c>
      <c r="T49" s="78">
        <f>SUMPRODUCT(LTA!F49:AJ49,LTA!F$101:AJ$101,LTA!F$103:AJ$103)</f>
        <v>374.07</v>
      </c>
      <c r="U49" s="78">
        <f>SUMPRODUCT(LTA!F49:AJ49,LTA!F$102:AJ$102,LTA!F$103:AJ$103)</f>
        <v>50.36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599.65</v>
      </c>
      <c r="Z49" s="75">
        <f>IEX!N49</f>
        <v>0</v>
      </c>
      <c r="AA49" s="117">
        <f>STOA!H49</f>
        <v>142.88</v>
      </c>
      <c r="AB49" s="117">
        <f>-STOA!N49</f>
        <v>-257.96000000000004</v>
      </c>
      <c r="AC49">
        <f t="shared" si="0"/>
        <v>24.254541436392525</v>
      </c>
      <c r="AD49">
        <f t="shared" si="1"/>
        <v>2202.1419204913291</v>
      </c>
      <c r="AE49">
        <f>'IDT-1'!B49</f>
        <v>0</v>
      </c>
      <c r="AF49" s="26"/>
      <c r="AG49">
        <f t="shared" si="2"/>
        <v>2202.1419204913291</v>
      </c>
      <c r="AI49" s="75">
        <f>PXIL!H49</f>
        <v>0</v>
      </c>
      <c r="AJ49" s="75">
        <f>PXIL!N49</f>
        <v>0</v>
      </c>
      <c r="AK49" s="75">
        <f>RTM_IEX!H49</f>
        <v>81.33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9.1036153846153827</v>
      </c>
      <c r="F50">
        <f>GT_Spot!P50</f>
        <v>0</v>
      </c>
      <c r="G50">
        <f>PPCL_NG!P50</f>
        <v>0.84869999999999979</v>
      </c>
      <c r="H50">
        <f>PPCL_Spot!P50</f>
        <v>0</v>
      </c>
      <c r="I50">
        <f>Bawana_NG!P50</f>
        <v>125.62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3.5555223999999992</v>
      </c>
      <c r="O50">
        <f>BRPL_ISGS_exbus!BB50</f>
        <v>922.51790558328662</v>
      </c>
      <c r="P50" s="77">
        <v>110.33</v>
      </c>
      <c r="Q50" s="77">
        <v>37.954392869545089</v>
      </c>
      <c r="R50" s="80">
        <v>41.500000000000007</v>
      </c>
      <c r="S50" s="80">
        <v>0</v>
      </c>
      <c r="T50" s="78">
        <f>SUMPRODUCT(LTA!F50:AJ50,LTA!F$101:AJ$101,LTA!F$103:AJ$103)</f>
        <v>375.39</v>
      </c>
      <c r="U50" s="78">
        <f>SUMPRODUCT(LTA!F50:AJ50,LTA!F$102:AJ$102,LTA!F$103:AJ$103)</f>
        <v>50.64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546.96</v>
      </c>
      <c r="Z50" s="75">
        <f>IEX!N50</f>
        <v>0</v>
      </c>
      <c r="AA50" s="117">
        <f>STOA!H50</f>
        <v>142.88</v>
      </c>
      <c r="AB50" s="117">
        <f>-STOA!N50</f>
        <v>-257.96000000000004</v>
      </c>
      <c r="AC50">
        <f t="shared" si="0"/>
        <v>23.745757399639505</v>
      </c>
      <c r="AD50">
        <f t="shared" si="1"/>
        <v>2144.1175885896973</v>
      </c>
      <c r="AE50">
        <f>'IDT-1'!B50</f>
        <v>0</v>
      </c>
      <c r="AF50" s="26"/>
      <c r="AG50">
        <f t="shared" si="2"/>
        <v>2144.1175885896973</v>
      </c>
      <c r="AI50" s="75">
        <f>PXIL!H50</f>
        <v>0</v>
      </c>
      <c r="AJ50" s="75">
        <f>PXIL!N50</f>
        <v>0</v>
      </c>
      <c r="AK50" s="75">
        <f>RTM_IEX!H50</f>
        <v>64.650000000000006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9.1036153846153827</v>
      </c>
      <c r="F51">
        <f>GT_Spot!P51</f>
        <v>0</v>
      </c>
      <c r="G51">
        <f>PPCL_NG!P51</f>
        <v>4.6932233883058485</v>
      </c>
      <c r="H51">
        <f>PPCL_Spot!P51</f>
        <v>0</v>
      </c>
      <c r="I51">
        <f>Bawana_NG!P51</f>
        <v>99.618546648187319</v>
      </c>
      <c r="J51">
        <f>Bawana_RLNG!P51</f>
        <v>0</v>
      </c>
      <c r="K51">
        <f>Bawana_Spot!P51</f>
        <v>0</v>
      </c>
      <c r="L51">
        <f>TWOMCL!O51</f>
        <v>-6.0380000000000003</v>
      </c>
      <c r="M51">
        <f>EDWPCL!S51</f>
        <v>0</v>
      </c>
      <c r="N51">
        <f>'MSW BWN'!S51</f>
        <v>3.4518336000000001</v>
      </c>
      <c r="O51">
        <f>BRPL_ISGS_exbus!BB51</f>
        <v>919.44470714221575</v>
      </c>
      <c r="P51" s="77">
        <v>110.33</v>
      </c>
      <c r="Q51" s="77">
        <v>37.954392869545089</v>
      </c>
      <c r="R51" s="80">
        <v>41.500000000000007</v>
      </c>
      <c r="S51" s="80">
        <v>0</v>
      </c>
      <c r="T51" s="78">
        <f>SUMPRODUCT(LTA!F51:AJ51,LTA!F$101:AJ$101,LTA!F$103:AJ$103)</f>
        <v>375.89</v>
      </c>
      <c r="U51" s="78">
        <f>SUMPRODUCT(LTA!F51:AJ51,LTA!F$102:AJ$102,LTA!F$103:AJ$103)</f>
        <v>64.97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485.66</v>
      </c>
      <c r="Z51" s="75">
        <f>IEX!N51</f>
        <v>0</v>
      </c>
      <c r="AA51" s="117">
        <f>STOA!H51</f>
        <v>142.88</v>
      </c>
      <c r="AB51" s="117">
        <f>-STOA!N51</f>
        <v>-257.96000000000004</v>
      </c>
      <c r="AC51">
        <f t="shared" si="0"/>
        <v>23.881423517093772</v>
      </c>
      <c r="AD51">
        <f t="shared" si="1"/>
        <v>2159.5768955157755</v>
      </c>
      <c r="AE51">
        <f>'IDT-1'!B51</f>
        <v>0</v>
      </c>
      <c r="AF51" s="26"/>
      <c r="AG51">
        <f t="shared" si="2"/>
        <v>2159.5768955157755</v>
      </c>
      <c r="AI51" s="75">
        <f>PXIL!H51</f>
        <v>0</v>
      </c>
      <c r="AJ51" s="75">
        <f>PXIL!N51</f>
        <v>0</v>
      </c>
      <c r="AK51" s="75">
        <f>RTM_IEX!H51</f>
        <v>151.96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9.1036153846153827</v>
      </c>
      <c r="F52">
        <f>GT_Spot!P52</f>
        <v>0</v>
      </c>
      <c r="G52">
        <f>PPCL_NG!P52</f>
        <v>4.702194902548726</v>
      </c>
      <c r="H52">
        <f>PPCL_Spot!P52</f>
        <v>0</v>
      </c>
      <c r="I52">
        <f>Bawana_NG!P52</f>
        <v>99.618535430755657</v>
      </c>
      <c r="J52">
        <f>Bawana_RLNG!P52</f>
        <v>0</v>
      </c>
      <c r="K52">
        <f>Bawana_Spot!P52</f>
        <v>0</v>
      </c>
      <c r="L52">
        <f>TWOMCL!O52</f>
        <v>-5.702</v>
      </c>
      <c r="M52">
        <f>EDWPCL!S52</f>
        <v>0</v>
      </c>
      <c r="N52">
        <f>'MSW BWN'!S52</f>
        <v>3.6357975999999996</v>
      </c>
      <c r="O52">
        <f>BRPL_ISGS_exbus!BB52</f>
        <v>909.6909741846157</v>
      </c>
      <c r="P52" s="77">
        <v>110.33</v>
      </c>
      <c r="Q52" s="77">
        <v>37.954392869545089</v>
      </c>
      <c r="R52" s="80">
        <v>41.500000000000007</v>
      </c>
      <c r="S52" s="80">
        <v>0</v>
      </c>
      <c r="T52" s="78">
        <f>SUMPRODUCT(LTA!F52:AJ52,LTA!F$101:AJ$101,LTA!F$103:AJ$103)</f>
        <v>376.7</v>
      </c>
      <c r="U52" s="78">
        <f>SUMPRODUCT(LTA!F52:AJ52,LTA!F$102:AJ$102,LTA!F$103:AJ$103)</f>
        <v>65.599999999999994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455.97</v>
      </c>
      <c r="Z52" s="75">
        <f>IEX!N52</f>
        <v>0</v>
      </c>
      <c r="AA52" s="117">
        <f>STOA!H52</f>
        <v>142.88</v>
      </c>
      <c r="AB52" s="117">
        <f>-STOA!N52</f>
        <v>-257.96000000000004</v>
      </c>
      <c r="AC52">
        <f t="shared" si="0"/>
        <v>23.332481350031372</v>
      </c>
      <c r="AD52">
        <f t="shared" si="1"/>
        <v>2098.4210290220494</v>
      </c>
      <c r="AE52">
        <f>'IDT-1'!B52</f>
        <v>0</v>
      </c>
      <c r="AF52" s="26"/>
      <c r="AG52">
        <f t="shared" si="2"/>
        <v>2098.4210290220494</v>
      </c>
      <c r="AI52" s="75">
        <f>PXIL!H52</f>
        <v>0</v>
      </c>
      <c r="AJ52" s="75">
        <f>PXIL!N52</f>
        <v>0</v>
      </c>
      <c r="AK52" s="75">
        <f>RTM_IEX!H52</f>
        <v>127.73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9.1036153846153827</v>
      </c>
      <c r="F53">
        <f>GT_Spot!P53</f>
        <v>0</v>
      </c>
      <c r="G53">
        <f>PPCL_NG!P53</f>
        <v>4.5732293853073473</v>
      </c>
      <c r="H53">
        <f>PPCL_Spot!P53</f>
        <v>0</v>
      </c>
      <c r="I53">
        <f>Bawana_NG!P53</f>
        <v>99.618387895460799</v>
      </c>
      <c r="J53">
        <f>Bawana_RLNG!P53</f>
        <v>0</v>
      </c>
      <c r="K53">
        <f>Bawana_Spot!P53</f>
        <v>0</v>
      </c>
      <c r="L53">
        <f>TWOMCL!O53</f>
        <v>-6.1059999999999999</v>
      </c>
      <c r="M53">
        <f>EDWPCL!S53</f>
        <v>0</v>
      </c>
      <c r="N53">
        <f>'MSW BWN'!S53</f>
        <v>3.5404707999999996</v>
      </c>
      <c r="O53">
        <f>BRPL_ISGS_exbus!BB53</f>
        <v>908.67404331354521</v>
      </c>
      <c r="P53" s="77">
        <v>110.33</v>
      </c>
      <c r="Q53" s="77">
        <v>37.954392869545089</v>
      </c>
      <c r="R53" s="80">
        <v>41.500000000000007</v>
      </c>
      <c r="S53" s="80">
        <v>0</v>
      </c>
      <c r="T53" s="78">
        <f>SUMPRODUCT(LTA!F53:AJ53,LTA!F$101:AJ$101,LTA!F$103:AJ$103)</f>
        <v>378.84</v>
      </c>
      <c r="U53" s="78">
        <f>SUMPRODUCT(LTA!F53:AJ53,LTA!F$102:AJ$102,LTA!F$103:AJ$103)</f>
        <v>59.22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410.94</v>
      </c>
      <c r="Z53" s="75">
        <f>IEX!N53</f>
        <v>0</v>
      </c>
      <c r="AA53" s="117">
        <f>STOA!H53</f>
        <v>144.97999999999999</v>
      </c>
      <c r="AB53" s="117">
        <f>-STOA!N53</f>
        <v>-257.96000000000004</v>
      </c>
      <c r="AC53">
        <f t="shared" si="0"/>
        <v>22.675968051182597</v>
      </c>
      <c r="AD53">
        <f t="shared" si="1"/>
        <v>2023.6621715972913</v>
      </c>
      <c r="AE53">
        <f>'IDT-1'!B53</f>
        <v>10.867000000000001</v>
      </c>
      <c r="AF53" s="26"/>
      <c r="AG53">
        <f t="shared" si="2"/>
        <v>2034.5291715972912</v>
      </c>
      <c r="AI53" s="75">
        <f>PXIL!H53</f>
        <v>0</v>
      </c>
      <c r="AJ53" s="75">
        <f>PXIL!N53</f>
        <v>0</v>
      </c>
      <c r="AK53" s="75">
        <f>RTM_IEX!H53</f>
        <v>101.13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9.1036153846153827</v>
      </c>
      <c r="F54">
        <f>GT_Spot!P54</f>
        <v>0</v>
      </c>
      <c r="G54">
        <f>PPCL_NG!P54</f>
        <v>4.6214512743628191</v>
      </c>
      <c r="H54">
        <f>PPCL_Spot!P54</f>
        <v>0</v>
      </c>
      <c r="I54">
        <f>Bawana_NG!P54</f>
        <v>99.618387895460799</v>
      </c>
      <c r="J54">
        <f>Bawana_RLNG!P54</f>
        <v>0</v>
      </c>
      <c r="K54">
        <f>Bawana_Spot!P54</f>
        <v>0</v>
      </c>
      <c r="L54">
        <f>TWOMCL!O54</f>
        <v>-5.75</v>
      </c>
      <c r="M54">
        <f>EDWPCL!S54</f>
        <v>0</v>
      </c>
      <c r="N54">
        <f>'MSW BWN'!S54</f>
        <v>3.5321087999999996</v>
      </c>
      <c r="O54">
        <f>BRPL_ISGS_exbus!BB54</f>
        <v>908.67404331354521</v>
      </c>
      <c r="P54" s="77">
        <v>110.33</v>
      </c>
      <c r="Q54" s="77">
        <v>37.954392869545089</v>
      </c>
      <c r="R54" s="80">
        <v>41.500000000000007</v>
      </c>
      <c r="S54" s="80">
        <v>0</v>
      </c>
      <c r="T54" s="78">
        <f>SUMPRODUCT(LTA!F54:AJ54,LTA!F$101:AJ$101,LTA!F$103:AJ$103)</f>
        <v>379.65</v>
      </c>
      <c r="U54" s="78">
        <f>SUMPRODUCT(LTA!F54:AJ54,LTA!F$102:AJ$102,LTA!F$103:AJ$103)</f>
        <v>60.75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338.14</v>
      </c>
      <c r="Z54" s="75">
        <f>IEX!N54</f>
        <v>0</v>
      </c>
      <c r="AA54" s="117">
        <f>STOA!H54</f>
        <v>144.97999999999999</v>
      </c>
      <c r="AB54" s="117">
        <f>-STOA!N54</f>
        <v>-257.96000000000004</v>
      </c>
      <c r="AC54">
        <f t="shared" si="0"/>
        <v>21.926830204808383</v>
      </c>
      <c r="AD54">
        <f t="shared" si="1"/>
        <v>1939.9971693327207</v>
      </c>
      <c r="AE54">
        <f>'IDT-1'!B54</f>
        <v>45.941000000000003</v>
      </c>
      <c r="AF54" s="26"/>
      <c r="AG54">
        <f t="shared" si="2"/>
        <v>1985.9381693327207</v>
      </c>
      <c r="AI54" s="75">
        <f>PXIL!H54</f>
        <v>0</v>
      </c>
      <c r="AJ54" s="75">
        <f>PXIL!N54</f>
        <v>0</v>
      </c>
      <c r="AK54" s="75">
        <f>RTM_IEX!H54</f>
        <v>86.78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9.1036153846153827</v>
      </c>
      <c r="F55">
        <f>GT_Spot!P55</f>
        <v>0</v>
      </c>
      <c r="G55">
        <f>PPCL_NG!P55</f>
        <v>4.8042458770614704</v>
      </c>
      <c r="H55">
        <f>PPCL_Spot!P55</f>
        <v>0</v>
      </c>
      <c r="I55">
        <f>Bawana_NG!P55</f>
        <v>99.618387895460799</v>
      </c>
      <c r="J55">
        <f>Bawana_RLNG!P55</f>
        <v>0</v>
      </c>
      <c r="K55">
        <f>Bawana_Spot!P55</f>
        <v>0</v>
      </c>
      <c r="L55">
        <f>TWOMCL!O55</f>
        <v>-6.0579999999999989</v>
      </c>
      <c r="M55">
        <f>EDWPCL!S55</f>
        <v>0</v>
      </c>
      <c r="N55">
        <f>'MSW BWN'!S55</f>
        <v>3.4116959999999996</v>
      </c>
      <c r="O55">
        <f>BRPL_ISGS_exbus!BB55</f>
        <v>911.48275623475035</v>
      </c>
      <c r="P55" s="77">
        <v>110.33</v>
      </c>
      <c r="Q55" s="77">
        <v>37.954392869545089</v>
      </c>
      <c r="R55" s="80">
        <v>41.500000000000007</v>
      </c>
      <c r="S55" s="80">
        <v>0</v>
      </c>
      <c r="T55" s="78">
        <f>SUMPRODUCT(LTA!F55:AJ55,LTA!F$101:AJ$101,LTA!F$103:AJ$103)</f>
        <v>380.50999999999993</v>
      </c>
      <c r="U55" s="78">
        <f>SUMPRODUCT(LTA!F55:AJ55,LTA!F$102:AJ$102,LTA!F$103:AJ$103)</f>
        <v>62.400000000000006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202.12</v>
      </c>
      <c r="Z55" s="75">
        <f>IEX!N55</f>
        <v>0</v>
      </c>
      <c r="AA55" s="117">
        <f>STOA!H55</f>
        <v>144.97999999999999</v>
      </c>
      <c r="AB55" s="117">
        <f>-STOA!N55</f>
        <v>-257.96000000000004</v>
      </c>
      <c r="AC55">
        <f t="shared" si="0"/>
        <v>21.389166301655575</v>
      </c>
      <c r="AD55">
        <f t="shared" si="1"/>
        <v>1878.8179279597773</v>
      </c>
      <c r="AE55">
        <f>'IDT-1'!B55</f>
        <v>114.04600000000001</v>
      </c>
      <c r="AF55" s="26"/>
      <c r="AG55">
        <f t="shared" si="2"/>
        <v>1992.8639279597774</v>
      </c>
      <c r="AI55" s="75">
        <f>PXIL!H55</f>
        <v>0</v>
      </c>
      <c r="AJ55" s="75">
        <f>PXIL!N55</f>
        <v>0</v>
      </c>
      <c r="AK55" s="75">
        <f>RTM_IEX!H55</f>
        <v>156.01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15.725038880248833</v>
      </c>
      <c r="F56">
        <f>GT_Spot!P56</f>
        <v>0</v>
      </c>
      <c r="G56">
        <f>PPCL_NG!P56</f>
        <v>4.733595202398801</v>
      </c>
      <c r="H56">
        <f>PPCL_Spot!P56</f>
        <v>0</v>
      </c>
      <c r="I56">
        <f>Bawana_NG!P56</f>
        <v>99.618387895460799</v>
      </c>
      <c r="J56">
        <f>Bawana_RLNG!P56</f>
        <v>0</v>
      </c>
      <c r="K56">
        <f>Bawana_Spot!P56</f>
        <v>0</v>
      </c>
      <c r="L56">
        <f>TWOMCL!O56</f>
        <v>-5.7399999999999993</v>
      </c>
      <c r="M56">
        <f>EDWPCL!S56</f>
        <v>0</v>
      </c>
      <c r="N56">
        <f>'MSW BWN'!S56</f>
        <v>3.4836091999999996</v>
      </c>
      <c r="O56">
        <f>BRPL_ISGS_exbus!BB56</f>
        <v>911.95424231950983</v>
      </c>
      <c r="P56" s="77">
        <v>110.33</v>
      </c>
      <c r="Q56" s="77">
        <v>37.954392869545089</v>
      </c>
      <c r="R56" s="80">
        <v>41.500000000000007</v>
      </c>
      <c r="S56" s="80">
        <v>0</v>
      </c>
      <c r="T56" s="78">
        <f>SUMPRODUCT(LTA!F56:AJ56,LTA!F$101:AJ$101,LTA!F$103:AJ$103)</f>
        <v>380.59999999999997</v>
      </c>
      <c r="U56" s="78">
        <f>SUMPRODUCT(LTA!F56:AJ56,LTA!F$102:AJ$102,LTA!F$103:AJ$103)</f>
        <v>65.87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115.9</v>
      </c>
      <c r="Z56" s="75">
        <f>IEX!N56</f>
        <v>0</v>
      </c>
      <c r="AA56" s="117">
        <f>STOA!H56</f>
        <v>142.88</v>
      </c>
      <c r="AB56" s="117">
        <f>-STOA!N56</f>
        <v>-257.96000000000004</v>
      </c>
      <c r="AC56">
        <f t="shared" si="0"/>
        <v>20.663371771633948</v>
      </c>
      <c r="AD56">
        <f t="shared" si="1"/>
        <v>1797.7058945955291</v>
      </c>
      <c r="AE56">
        <f>'IDT-1'!B56</f>
        <v>151.506</v>
      </c>
      <c r="AF56" s="26"/>
      <c r="AG56">
        <f t="shared" si="2"/>
        <v>1949.2118945955292</v>
      </c>
      <c r="AI56" s="75">
        <f>PXIL!H56</f>
        <v>0</v>
      </c>
      <c r="AJ56" s="75">
        <f>PXIL!N56</f>
        <v>0</v>
      </c>
      <c r="AK56" s="75">
        <f>RTM_IEX!H56</f>
        <v>151.52000000000001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15.725038880248833</v>
      </c>
      <c r="F57">
        <f>GT_Spot!P57</f>
        <v>0</v>
      </c>
      <c r="G57">
        <f>PPCL_NG!P57</f>
        <v>4.5788365817091456</v>
      </c>
      <c r="H57">
        <f>PPCL_Spot!P57</f>
        <v>0</v>
      </c>
      <c r="I57">
        <f>Bawana_NG!P57</f>
        <v>99.618491634491633</v>
      </c>
      <c r="J57">
        <f>Bawana_RLNG!P57</f>
        <v>0</v>
      </c>
      <c r="K57">
        <f>Bawana_Spot!P57</f>
        <v>0</v>
      </c>
      <c r="L57">
        <f>TWOMCL!O57</f>
        <v>-6.1160000000000005</v>
      </c>
      <c r="M57">
        <f>EDWPCL!S57</f>
        <v>0</v>
      </c>
      <c r="N57">
        <f>'MSW BWN'!S57</f>
        <v>3.5488327999999996</v>
      </c>
      <c r="O57">
        <f>BRPL_ISGS_exbus!BB57</f>
        <v>912.6442665513581</v>
      </c>
      <c r="P57" s="77">
        <v>110.33</v>
      </c>
      <c r="Q57" s="77">
        <v>37.954392869545089</v>
      </c>
      <c r="R57" s="80">
        <v>41.500000000000007</v>
      </c>
      <c r="S57" s="80">
        <v>0</v>
      </c>
      <c r="T57" s="78">
        <f>SUMPRODUCT(LTA!F57:AJ57,LTA!F$101:AJ$101,LTA!F$103:AJ$103)</f>
        <v>379.96</v>
      </c>
      <c r="U57" s="78">
        <f>SUMPRODUCT(LTA!F57:AJ57,LTA!F$102:AJ$102,LTA!F$103:AJ$103)</f>
        <v>67.900000000000006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75.67</v>
      </c>
      <c r="Z57" s="75">
        <f>IEX!N57</f>
        <v>0</v>
      </c>
      <c r="AA57" s="117">
        <f>STOA!H57</f>
        <v>140.07999999999998</v>
      </c>
      <c r="AB57" s="117">
        <f>-STOA!N57</f>
        <v>-257.96000000000004</v>
      </c>
      <c r="AC57">
        <f t="shared" si="0"/>
        <v>19.355867165543955</v>
      </c>
      <c r="AD57">
        <f t="shared" si="1"/>
        <v>1649.6779921518087</v>
      </c>
      <c r="AE57">
        <f>'IDT-1'!B57</f>
        <v>155.92599999999999</v>
      </c>
      <c r="AF57" s="26"/>
      <c r="AG57">
        <f t="shared" si="2"/>
        <v>1805.6039921518086</v>
      </c>
      <c r="AI57" s="75">
        <f>PXIL!H57</f>
        <v>0</v>
      </c>
      <c r="AJ57" s="75">
        <f>PXIL!N57</f>
        <v>0</v>
      </c>
      <c r="AK57" s="75">
        <f>RTM_IEX!H57</f>
        <v>43.6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15.725038880248833</v>
      </c>
      <c r="F58">
        <f>GT_Spot!P58</f>
        <v>0</v>
      </c>
      <c r="G58">
        <f>PPCL_NG!P58</f>
        <v>5.5511244377811106</v>
      </c>
      <c r="H58">
        <f>PPCL_Spot!P58</f>
        <v>0</v>
      </c>
      <c r="I58">
        <f>Bawana_NG!P58</f>
        <v>99.618485903184123</v>
      </c>
      <c r="J58">
        <f>Bawana_RLNG!P58</f>
        <v>0</v>
      </c>
      <c r="K58">
        <f>Bawana_Spot!P58</f>
        <v>0</v>
      </c>
      <c r="L58">
        <f>TWOMCL!O58</f>
        <v>-5.6840000000000002</v>
      </c>
      <c r="M58">
        <f>EDWPCL!S58</f>
        <v>0</v>
      </c>
      <c r="N58">
        <f>'MSW BWN'!S58</f>
        <v>3.6759351999999996</v>
      </c>
      <c r="O58">
        <f>BRPL_ISGS_exbus!BB58</f>
        <v>912.6442665513581</v>
      </c>
      <c r="P58" s="77">
        <v>110.33</v>
      </c>
      <c r="Q58" s="77">
        <v>37.954392869545089</v>
      </c>
      <c r="R58" s="80">
        <v>41.500000000000007</v>
      </c>
      <c r="S58" s="80">
        <v>0</v>
      </c>
      <c r="T58" s="78">
        <f>SUMPRODUCT(LTA!F58:AJ58,LTA!F$101:AJ$101,LTA!F$103:AJ$103)</f>
        <v>378.87</v>
      </c>
      <c r="U58" s="78">
        <f>SUMPRODUCT(LTA!F58:AJ58,LTA!F$102:AJ$102,LTA!F$103:AJ$103)</f>
        <v>69.12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61.3</v>
      </c>
      <c r="Z58" s="75">
        <f>IEX!N58</f>
        <v>0</v>
      </c>
      <c r="AA58" s="117">
        <f>STOA!H58</f>
        <v>138.68</v>
      </c>
      <c r="AB58" s="117">
        <f>-STOA!N58</f>
        <v>-257.96000000000004</v>
      </c>
      <c r="AC58">
        <f t="shared" si="0"/>
        <v>19.308290398272295</v>
      </c>
      <c r="AD58">
        <f t="shared" si="1"/>
        <v>1645.1869534438447</v>
      </c>
      <c r="AE58">
        <f>'IDT-1'!B58</f>
        <v>139.77600000000001</v>
      </c>
      <c r="AF58" s="26"/>
      <c r="AG58">
        <f t="shared" si="2"/>
        <v>1784.9629534438448</v>
      </c>
      <c r="AI58" s="75">
        <f>PXIL!H58</f>
        <v>0</v>
      </c>
      <c r="AJ58" s="75">
        <f>PXIL!N58</f>
        <v>0</v>
      </c>
      <c r="AK58" s="75">
        <f>RTM_IEX!H58</f>
        <v>53.17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15.725038880248833</v>
      </c>
      <c r="F59">
        <f>GT_Spot!P59</f>
        <v>0</v>
      </c>
      <c r="G59">
        <f>PPCL_NG!P59</f>
        <v>9.4057880000000011</v>
      </c>
      <c r="H59">
        <f>PPCL_Spot!P59</f>
        <v>0</v>
      </c>
      <c r="I59">
        <f>Bawana_NG!P59</f>
        <v>99.618485903184123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3.6291079999999996</v>
      </c>
      <c r="O59">
        <f>BRPL_ISGS_exbus!BB59</f>
        <v>912.6442665513581</v>
      </c>
      <c r="P59" s="77">
        <v>110.33</v>
      </c>
      <c r="Q59" s="77">
        <v>37.954392869545089</v>
      </c>
      <c r="R59" s="80">
        <v>41.500000000000007</v>
      </c>
      <c r="S59" s="80">
        <v>0</v>
      </c>
      <c r="T59" s="78">
        <f>SUMPRODUCT(LTA!F59:AJ59,LTA!F$101:AJ$101,LTA!F$103:AJ$103)</f>
        <v>379.32</v>
      </c>
      <c r="U59" s="78">
        <f>SUMPRODUCT(LTA!F59:AJ59,LTA!F$102:AJ$102,LTA!F$103:AJ$103)</f>
        <v>63.900000000000006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49.81</v>
      </c>
      <c r="Z59" s="75">
        <f>IEX!N59</f>
        <v>0</v>
      </c>
      <c r="AA59" s="117">
        <f>STOA!H59</f>
        <v>133.07999999999998</v>
      </c>
      <c r="AB59" s="117">
        <f>-STOA!N59</f>
        <v>-257.96000000000004</v>
      </c>
      <c r="AC59">
        <f t="shared" si="0"/>
        <v>19.472362506548127</v>
      </c>
      <c r="AD59">
        <f t="shared" si="1"/>
        <v>1662.7779274496775</v>
      </c>
      <c r="AE59">
        <f>'IDT-1'!B59</f>
        <v>134.249</v>
      </c>
      <c r="AF59" s="26"/>
      <c r="AG59">
        <f t="shared" si="2"/>
        <v>1797.0269274496775</v>
      </c>
      <c r="AI59" s="75">
        <f>PXIL!H59</f>
        <v>0</v>
      </c>
      <c r="AJ59" s="75">
        <f>PXIL!N59</f>
        <v>0</v>
      </c>
      <c r="AK59" s="75">
        <f>RTM_IEX!H59</f>
        <v>89.42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15.725038880248833</v>
      </c>
      <c r="F60">
        <f>GT_Spot!P60</f>
        <v>0</v>
      </c>
      <c r="G60">
        <f>PPCL_NG!P60</f>
        <v>10.228752000000002</v>
      </c>
      <c r="H60">
        <f>PPCL_Spot!P60</f>
        <v>0</v>
      </c>
      <c r="I60">
        <f>Bawana_NG!P60</f>
        <v>99.618480128156222</v>
      </c>
      <c r="J60">
        <f>Bawana_RLNG!P60</f>
        <v>0</v>
      </c>
      <c r="K60">
        <f>Bawana_Spot!P60</f>
        <v>0</v>
      </c>
      <c r="L60">
        <f>TWOMCL!O60</f>
        <v>-6.02</v>
      </c>
      <c r="M60">
        <f>EDWPCL!S60</f>
        <v>0</v>
      </c>
      <c r="N60">
        <f>'MSW BWN'!S60</f>
        <v>3.5153847999999996</v>
      </c>
      <c r="O60">
        <f>BRPL_ISGS_exbus!BB60</f>
        <v>912.6442665513581</v>
      </c>
      <c r="P60" s="77">
        <v>110.33</v>
      </c>
      <c r="Q60" s="77">
        <v>37.954392869545089</v>
      </c>
      <c r="R60" s="80">
        <v>41.500000000000007</v>
      </c>
      <c r="S60" s="80">
        <v>0</v>
      </c>
      <c r="T60" s="78">
        <f>SUMPRODUCT(LTA!F60:AJ60,LTA!F$101:AJ$101,LTA!F$103:AJ$103)</f>
        <v>378.16</v>
      </c>
      <c r="U60" s="78">
        <f>SUMPRODUCT(LTA!F60:AJ60,LTA!F$102:AJ$102,LTA!F$103:AJ$103)</f>
        <v>66.83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50.77</v>
      </c>
      <c r="Z60" s="75">
        <f>IEX!N60</f>
        <v>0</v>
      </c>
      <c r="AA60" s="117">
        <f>STOA!H60</f>
        <v>128.88</v>
      </c>
      <c r="AB60" s="117">
        <f>-STOA!N60</f>
        <v>-257.96000000000004</v>
      </c>
      <c r="AC60">
        <f t="shared" si="0"/>
        <v>19.29100767732703</v>
      </c>
      <c r="AD60">
        <f t="shared" si="1"/>
        <v>1642.5653075519808</v>
      </c>
      <c r="AE60">
        <f>'IDT-1'!B60</f>
        <v>127.459</v>
      </c>
      <c r="AF60" s="26"/>
      <c r="AG60">
        <f t="shared" si="2"/>
        <v>1770.0243075519809</v>
      </c>
      <c r="AI60" s="75">
        <f>PXIL!H60</f>
        <v>0</v>
      </c>
      <c r="AJ60" s="75">
        <f>PXIL!N60</f>
        <v>0</v>
      </c>
      <c r="AK60" s="75">
        <f>RTM_IEX!H60</f>
        <v>69.680000000000007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15.556272680145153</v>
      </c>
      <c r="F61">
        <f>GT_Spot!P61</f>
        <v>0</v>
      </c>
      <c r="G61">
        <f>PPCL_NG!P61</f>
        <v>10.386100000000001</v>
      </c>
      <c r="H61">
        <f>PPCL_Spot!P61</f>
        <v>0</v>
      </c>
      <c r="I61">
        <f>Bawana_NG!P61</f>
        <v>99.618480128156222</v>
      </c>
      <c r="J61">
        <f>Bawana_RLNG!P61</f>
        <v>0</v>
      </c>
      <c r="K61">
        <f>Bawana_Spot!P61</f>
        <v>0</v>
      </c>
      <c r="L61">
        <f>TWOMCL!O61</f>
        <v>-5.8760000000000003</v>
      </c>
      <c r="M61">
        <f>EDWPCL!S61</f>
        <v>0</v>
      </c>
      <c r="N61">
        <f>'MSW BWN'!S61</f>
        <v>3.7812964</v>
      </c>
      <c r="O61">
        <f>BRPL_ISGS_exbus!BB61</f>
        <v>921.04091144455811</v>
      </c>
      <c r="P61" s="77">
        <v>110.33</v>
      </c>
      <c r="Q61" s="77">
        <v>37.954392869545089</v>
      </c>
      <c r="R61" s="80">
        <v>41.500000000000007</v>
      </c>
      <c r="S61" s="80">
        <v>0</v>
      </c>
      <c r="T61" s="78">
        <f>SUMPRODUCT(LTA!F61:AJ61,LTA!F$101:AJ$101,LTA!F$103:AJ$103)</f>
        <v>372.73</v>
      </c>
      <c r="U61" s="78">
        <f>SUMPRODUCT(LTA!F61:AJ61,LTA!F$102:AJ$102,LTA!F$103:AJ$103)</f>
        <v>72.38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121.88</v>
      </c>
      <c r="AB61" s="117">
        <f>-STOA!N61</f>
        <v>-257.96000000000004</v>
      </c>
      <c r="AC61">
        <f t="shared" si="0"/>
        <v>18.309683243943084</v>
      </c>
      <c r="AD61">
        <f t="shared" si="1"/>
        <v>1532.3217702784616</v>
      </c>
      <c r="AE61">
        <f>'IDT-1'!B61</f>
        <v>180</v>
      </c>
      <c r="AF61" s="26"/>
      <c r="AG61">
        <f t="shared" si="2"/>
        <v>1712.3217702784616</v>
      </c>
      <c r="AI61" s="75">
        <f>PXIL!H61</f>
        <v>0</v>
      </c>
      <c r="AJ61" s="75">
        <f>PXIL!N61</f>
        <v>0</v>
      </c>
      <c r="AK61" s="75">
        <f>RTM_IEX!H61</f>
        <v>7.31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15.556272680145153</v>
      </c>
      <c r="F62">
        <f>GT_Spot!P62</f>
        <v>0</v>
      </c>
      <c r="G62">
        <f>PPCL_NG!P62</f>
        <v>15.396568527918783</v>
      </c>
      <c r="H62">
        <f>PPCL_Spot!P62</f>
        <v>0</v>
      </c>
      <c r="I62">
        <f>Bawana_NG!P62</f>
        <v>99.618485903184123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3.7495207999999995</v>
      </c>
      <c r="O62">
        <f>BRPL_ISGS_exbus!BB62</f>
        <v>921.33821653455811</v>
      </c>
      <c r="P62" s="77">
        <v>110.33</v>
      </c>
      <c r="Q62" s="77">
        <v>37.954392869545089</v>
      </c>
      <c r="R62" s="80">
        <v>41.500000000000007</v>
      </c>
      <c r="S62" s="80">
        <v>0</v>
      </c>
      <c r="T62" s="78">
        <f>SUMPRODUCT(LTA!F62:AJ62,LTA!F$101:AJ$101,LTA!F$103:AJ$103)</f>
        <v>356.95000000000005</v>
      </c>
      <c r="U62" s="78">
        <f>SUMPRODUCT(LTA!F62:AJ62,LTA!F$102:AJ$102,LTA!F$103:AJ$103)</f>
        <v>74.95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114.88</v>
      </c>
      <c r="AB62" s="117">
        <f>-STOA!N62</f>
        <v>-257.96000000000004</v>
      </c>
      <c r="AC62">
        <f t="shared" si="0"/>
        <v>18.116162625125064</v>
      </c>
      <c r="AD62">
        <f t="shared" si="1"/>
        <v>1510.0205044421155</v>
      </c>
      <c r="AE62">
        <f>'IDT-1'!B62</f>
        <v>169</v>
      </c>
      <c r="AF62" s="26"/>
      <c r="AG62">
        <f t="shared" si="2"/>
        <v>1679.0205044421155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15.556272680145153</v>
      </c>
      <c r="F63">
        <f>GT_Spot!P63</f>
        <v>0</v>
      </c>
      <c r="G63">
        <f>PPCL_NG!P63</f>
        <v>15.991747115828334</v>
      </c>
      <c r="H63">
        <f>PPCL_Spot!P63</f>
        <v>0</v>
      </c>
      <c r="I63">
        <f>Bawana_NG!P63</f>
        <v>99.618485903184123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3.6608835999999996</v>
      </c>
      <c r="O63">
        <f>BRPL_ISGS_exbus!BB63</f>
        <v>939.09179675914891</v>
      </c>
      <c r="P63" s="77">
        <v>110.33</v>
      </c>
      <c r="Q63" s="77">
        <v>37.954392869545089</v>
      </c>
      <c r="R63" s="80">
        <v>41.500000000000007</v>
      </c>
      <c r="S63" s="80">
        <v>0</v>
      </c>
      <c r="T63" s="78">
        <f>SUMPRODUCT(LTA!F63:AJ63,LTA!F$101:AJ$101,LTA!F$103:AJ$103)</f>
        <v>338.04</v>
      </c>
      <c r="U63" s="78">
        <f>SUMPRODUCT(LTA!F63:AJ63,LTA!F$102:AJ$102,LTA!F$103:AJ$103)</f>
        <v>83.97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107.88</v>
      </c>
      <c r="AB63" s="117">
        <f>-STOA!N63</f>
        <v>-257.96000000000004</v>
      </c>
      <c r="AC63">
        <f t="shared" si="0"/>
        <v>18.354643695315069</v>
      </c>
      <c r="AD63">
        <f t="shared" si="1"/>
        <v>1536.8821449844261</v>
      </c>
      <c r="AE63">
        <f>'IDT-1'!B63</f>
        <v>133</v>
      </c>
      <c r="AF63" s="26"/>
      <c r="AG63">
        <f t="shared" si="2"/>
        <v>1669.8821449844261</v>
      </c>
      <c r="AI63" s="75">
        <f>PXIL!H63</f>
        <v>0</v>
      </c>
      <c r="AJ63" s="75">
        <f>PXIL!N63</f>
        <v>0</v>
      </c>
      <c r="AK63" s="75">
        <f>RTM_IEX!H63</f>
        <v>25.73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15.556272680145153</v>
      </c>
      <c r="F64">
        <f>GT_Spot!P64</f>
        <v>0</v>
      </c>
      <c r="G64">
        <f>PPCL_NG!P64</f>
        <v>16.879988924780804</v>
      </c>
      <c r="H64">
        <f>PPCL_Spot!P64</f>
        <v>0</v>
      </c>
      <c r="I64">
        <f>Bawana_NG!P64</f>
        <v>99.618480128156222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3.7411588</v>
      </c>
      <c r="O64">
        <f>BRPL_ISGS_exbus!BB64</f>
        <v>950.84862572550139</v>
      </c>
      <c r="P64" s="77">
        <v>110.33</v>
      </c>
      <c r="Q64" s="77">
        <v>37.954392869545089</v>
      </c>
      <c r="R64" s="80">
        <v>41.500000000000007</v>
      </c>
      <c r="S64" s="80">
        <v>0</v>
      </c>
      <c r="T64" s="78">
        <f>SUMPRODUCT(LTA!F64:AJ64,LTA!F$101:AJ$101,LTA!F$103:AJ$103)</f>
        <v>312.29999999999995</v>
      </c>
      <c r="U64" s="78">
        <f>SUMPRODUCT(LTA!F64:AJ64,LTA!F$102:AJ$102,LTA!F$103:AJ$103)</f>
        <v>86.75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100.88</v>
      </c>
      <c r="AB64" s="117">
        <f>-STOA!N64</f>
        <v>-257.96000000000004</v>
      </c>
      <c r="AC64">
        <f t="shared" si="0"/>
        <v>18.212306689077508</v>
      </c>
      <c r="AD64">
        <f t="shared" si="1"/>
        <v>1520.8498221909406</v>
      </c>
      <c r="AE64">
        <f>'IDT-1'!B64</f>
        <v>128</v>
      </c>
      <c r="AF64" s="26"/>
      <c r="AG64">
        <f t="shared" si="2"/>
        <v>1648.8498221909406</v>
      </c>
      <c r="AI64" s="75">
        <f>PXIL!H64</f>
        <v>0</v>
      </c>
      <c r="AJ64" s="75">
        <f>PXIL!N64</f>
        <v>0</v>
      </c>
      <c r="AK64" s="75">
        <f>RTM_IEX!H64</f>
        <v>26.79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15.556272680145153</v>
      </c>
      <c r="F65">
        <f>GT_Spot!P65</f>
        <v>0</v>
      </c>
      <c r="G65">
        <f>PPCL_NG!P65</f>
        <v>16.644633133364099</v>
      </c>
      <c r="H65">
        <f>PPCL_Spot!P65</f>
        <v>0</v>
      </c>
      <c r="I65">
        <f>Bawana_NG!P65</f>
        <v>99.61846844492274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3.5638843999999996</v>
      </c>
      <c r="O65">
        <f>BRPL_ISGS_exbus!BB65</f>
        <v>955.91893503339236</v>
      </c>
      <c r="P65" s="77">
        <v>110.33</v>
      </c>
      <c r="Q65" s="77">
        <v>37.954392869545089</v>
      </c>
      <c r="R65" s="80">
        <v>41.500000000000007</v>
      </c>
      <c r="S65" s="80">
        <v>0</v>
      </c>
      <c r="T65" s="78">
        <f>SUMPRODUCT(LTA!F65:AJ65,LTA!F$101:AJ$101,LTA!F$103:AJ$103)</f>
        <v>295.01</v>
      </c>
      <c r="U65" s="78">
        <f>SUMPRODUCT(LTA!F65:AJ65,LTA!F$102:AJ$102,LTA!F$103:AJ$103)</f>
        <v>88.62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93.88</v>
      </c>
      <c r="AB65" s="117">
        <f>-STOA!N65</f>
        <v>-257.96000000000004</v>
      </c>
      <c r="AC65">
        <f t="shared" si="0"/>
        <v>17.90902743771198</v>
      </c>
      <c r="AD65">
        <f t="shared" si="1"/>
        <v>1466.6007688755469</v>
      </c>
      <c r="AE65">
        <f>'IDT-1'!B65</f>
        <v>143</v>
      </c>
      <c r="AF65" s="26"/>
      <c r="AG65">
        <f t="shared" si="2"/>
        <v>1609.6007688755469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15.556272680145153</v>
      </c>
      <c r="F66">
        <f>GT_Spot!P66</f>
        <v>0</v>
      </c>
      <c r="G66">
        <f>PPCL_NG!P66</f>
        <v>16.401356714351639</v>
      </c>
      <c r="H66">
        <f>PPCL_Spot!P66</f>
        <v>0</v>
      </c>
      <c r="I66">
        <f>Bawana_NG!P66</f>
        <v>99.61846844492274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3.7645723999999996</v>
      </c>
      <c r="O66">
        <f>BRPL_ISGS_exbus!BB66</f>
        <v>964.43403665284245</v>
      </c>
      <c r="P66" s="77">
        <v>110.33</v>
      </c>
      <c r="Q66" s="77">
        <v>37.954392869545089</v>
      </c>
      <c r="R66" s="80">
        <v>41.500000000000007</v>
      </c>
      <c r="S66" s="80">
        <v>0</v>
      </c>
      <c r="T66" s="78">
        <f>SUMPRODUCT(LTA!F66:AJ66,LTA!F$101:AJ$101,LTA!F$103:AJ$103)</f>
        <v>273.09000000000003</v>
      </c>
      <c r="U66" s="78">
        <f>SUMPRODUCT(LTA!F66:AJ66,LTA!F$102:AJ$102,LTA!F$103:AJ$103)</f>
        <v>89.36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81.28</v>
      </c>
      <c r="AB66" s="117">
        <f>-STOA!N66</f>
        <v>-257.96000000000004</v>
      </c>
      <c r="AC66">
        <f t="shared" si="0"/>
        <v>17.766224701575585</v>
      </c>
      <c r="AD66">
        <f t="shared" si="1"/>
        <v>1432.436084812121</v>
      </c>
      <c r="AE66">
        <f>'IDT-1'!B66</f>
        <v>163</v>
      </c>
      <c r="AF66" s="26"/>
      <c r="AG66">
        <f t="shared" si="2"/>
        <v>1595.436084812121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15.909230769230767</v>
      </c>
      <c r="F67">
        <f>GT_Spot!P67</f>
        <v>0</v>
      </c>
      <c r="G67">
        <f>PPCL_NG!P67</f>
        <v>16.517903091832025</v>
      </c>
      <c r="H67">
        <f>PPCL_Spot!P67</f>
        <v>0</v>
      </c>
      <c r="I67">
        <f>Bawana_NG!P67</f>
        <v>131.51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3.6759351999999996</v>
      </c>
      <c r="O67">
        <f>BRPL_ISGS_exbus!BB67</f>
        <v>991.59512476703924</v>
      </c>
      <c r="P67" s="77">
        <v>110.33</v>
      </c>
      <c r="Q67" s="77">
        <v>37.954392869545089</v>
      </c>
      <c r="R67" s="80">
        <v>41.500000000000007</v>
      </c>
      <c r="S67" s="80">
        <v>0</v>
      </c>
      <c r="T67" s="78">
        <f>SUMPRODUCT(LTA!F67:AJ67,LTA!F$101:AJ$101,LTA!F$103:AJ$103)</f>
        <v>249.54999999999998</v>
      </c>
      <c r="U67" s="78">
        <f>SUMPRODUCT(LTA!F67:AJ67,LTA!F$102:AJ$102,LTA!F$103:AJ$103)</f>
        <v>91.039999999999992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14.36</v>
      </c>
      <c r="Z67" s="75">
        <f>IEX!N67</f>
        <v>0</v>
      </c>
      <c r="AA67" s="117">
        <f>STOA!H67</f>
        <v>70.08</v>
      </c>
      <c r="AB67" s="117">
        <f>-STOA!N67</f>
        <v>-257.96000000000004</v>
      </c>
      <c r="AC67">
        <f t="shared" si="0"/>
        <v>18.497560742543182</v>
      </c>
      <c r="AD67">
        <f t="shared" si="1"/>
        <v>1430.4382357069931</v>
      </c>
      <c r="AE67">
        <f>'IDT-1'!B67</f>
        <v>192.499</v>
      </c>
      <c r="AF67" s="26"/>
      <c r="AG67">
        <f t="shared" si="2"/>
        <v>1622.9372357069931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15.909230769230767</v>
      </c>
      <c r="F68">
        <f>GT_Spot!P68</f>
        <v>0</v>
      </c>
      <c r="G68">
        <f>PPCL_NG!P68</f>
        <v>16.605029995385326</v>
      </c>
      <c r="H68">
        <f>PPCL_Spot!P68</f>
        <v>0</v>
      </c>
      <c r="I68">
        <f>Bawana_NG!P68</f>
        <v>131.02000000000001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3.612384</v>
      </c>
      <c r="O68">
        <f>BRPL_ISGS_exbus!BB68</f>
        <v>1016.9953254309393</v>
      </c>
      <c r="P68" s="77">
        <v>110.33</v>
      </c>
      <c r="Q68" s="77">
        <v>37.954392869545089</v>
      </c>
      <c r="R68" s="80">
        <v>41.5</v>
      </c>
      <c r="S68" s="80">
        <v>0</v>
      </c>
      <c r="T68" s="78">
        <f>SUMPRODUCT(LTA!F68:AJ68,LTA!F$101:AJ$101,LTA!F$103:AJ$103)</f>
        <v>221.15</v>
      </c>
      <c r="U68" s="78">
        <f>SUMPRODUCT(LTA!F68:AJ68,LTA!F$102:AJ$102,LTA!F$103:AJ$103)</f>
        <v>92.72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66.099999999999994</v>
      </c>
      <c r="Z68" s="75">
        <f>IEX!N68</f>
        <v>0</v>
      </c>
      <c r="AA68" s="117">
        <f>STOA!H68</f>
        <v>60.28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19.028476525020679</v>
      </c>
      <c r="AD68">
        <f t="shared" ref="AD68:AD98" si="4">SUM(B68:AB68,AI68:AR68)-AC68</f>
        <v>1450.0610962919691</v>
      </c>
      <c r="AE68">
        <f>'IDT-1'!B68</f>
        <v>176.66800000000001</v>
      </c>
      <c r="AF68" s="26"/>
      <c r="AG68">
        <f t="shared" ref="AG68:AG98" si="5">SUM(AD68:AF68)+AT68</f>
        <v>1626.7290962919692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15.909230769230767</v>
      </c>
      <c r="F69">
        <f>GT_Spot!P69</f>
        <v>0</v>
      </c>
      <c r="G69">
        <f>PPCL_NG!P69</f>
        <v>16.649159206275954</v>
      </c>
      <c r="H69">
        <f>PPCL_Spot!P69</f>
        <v>0</v>
      </c>
      <c r="I69">
        <f>Bawana_NG!P69</f>
        <v>130.08000000000001</v>
      </c>
      <c r="J69">
        <f>Bawana_RLNG!P69</f>
        <v>0</v>
      </c>
      <c r="K69">
        <f>Bawana_Spot!P69</f>
        <v>0</v>
      </c>
      <c r="L69">
        <f>TWOMCL!O69</f>
        <v>-6.0280000000000005</v>
      </c>
      <c r="M69">
        <f>EDWPCL!S69</f>
        <v>0</v>
      </c>
      <c r="N69">
        <f>'MSW BWN'!S69</f>
        <v>3.5003331999999996</v>
      </c>
      <c r="O69">
        <f>BRPL_ISGS_exbus!BB69</f>
        <v>1032.9169762395388</v>
      </c>
      <c r="P69" s="77">
        <v>110.33</v>
      </c>
      <c r="Q69" s="77">
        <v>37.954392869545089</v>
      </c>
      <c r="R69" s="80">
        <v>32.839999999999996</v>
      </c>
      <c r="S69" s="80">
        <v>0</v>
      </c>
      <c r="T69" s="78">
        <f>SUMPRODUCT(LTA!F69:AJ69,LTA!F$101:AJ$101,LTA!F$103:AJ$103)</f>
        <v>189.91</v>
      </c>
      <c r="U69" s="78">
        <f>SUMPRODUCT(LTA!F69:AJ69,LTA!F$102:AJ$102,LTA!F$103:AJ$103)</f>
        <v>73.680000000000007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113.73</v>
      </c>
      <c r="Z69" s="75">
        <f>IEX!N69</f>
        <v>0</v>
      </c>
      <c r="AA69" s="117">
        <f>STOA!H69</f>
        <v>49.080000000000005</v>
      </c>
      <c r="AB69" s="117">
        <f>-STOA!N69</f>
        <v>-257.96000000000004</v>
      </c>
      <c r="AC69">
        <f t="shared" si="3"/>
        <v>18.729920954154441</v>
      </c>
      <c r="AD69">
        <f t="shared" si="4"/>
        <v>1468.862171330436</v>
      </c>
      <c r="AE69">
        <f>'IDT-1'!B69</f>
        <v>148.59299999999999</v>
      </c>
      <c r="AF69" s="26"/>
      <c r="AG69">
        <f t="shared" si="5"/>
        <v>1617.4551713304361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15.909230769230767</v>
      </c>
      <c r="F70">
        <f>GT_Spot!P70</f>
        <v>0</v>
      </c>
      <c r="G70">
        <f>PPCL_NG!P70</f>
        <v>16.531481310567607</v>
      </c>
      <c r="H70">
        <f>PPCL_Spot!P70</f>
        <v>0</v>
      </c>
      <c r="I70">
        <f>Bawana_NG!P70</f>
        <v>130.08000000000001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3.1541463999999997</v>
      </c>
      <c r="O70">
        <f>BRPL_ISGS_exbus!BB70</f>
        <v>1068.5957947276288</v>
      </c>
      <c r="P70" s="77">
        <v>110.33</v>
      </c>
      <c r="Q70" s="77">
        <v>37.954392869545089</v>
      </c>
      <c r="R70" s="80">
        <v>16.739999999999998</v>
      </c>
      <c r="S70" s="80">
        <v>0</v>
      </c>
      <c r="T70" s="78">
        <f>SUMPRODUCT(LTA!F70:AJ70,LTA!F$101:AJ$101,LTA!F$103:AJ$103)</f>
        <v>158.13999999999999</v>
      </c>
      <c r="U70" s="78">
        <f>SUMPRODUCT(LTA!F70:AJ70,LTA!F$102:AJ$102,LTA!F$103:AJ$103)</f>
        <v>94.610000000000014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23.72</v>
      </c>
      <c r="Z70" s="75">
        <f>IEX!N70</f>
        <v>0</v>
      </c>
      <c r="AA70" s="117">
        <f>STOA!H70</f>
        <v>229.46</v>
      </c>
      <c r="AB70" s="117">
        <f>-STOA!N70</f>
        <v>-257.96000000000004</v>
      </c>
      <c r="AC70">
        <f t="shared" si="3"/>
        <v>19.723167405258806</v>
      </c>
      <c r="AD70">
        <f t="shared" si="4"/>
        <v>1552.4150884236028</v>
      </c>
      <c r="AE70">
        <f>'IDT-1'!B70</f>
        <v>107.541</v>
      </c>
      <c r="AF70" s="26"/>
      <c r="AG70">
        <f t="shared" si="5"/>
        <v>1659.9560884236028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15.909230769230767</v>
      </c>
      <c r="F71">
        <f>GT_Spot!P71</f>
        <v>0</v>
      </c>
      <c r="G71">
        <f>PPCL_NG!P71</f>
        <v>16.670658052607291</v>
      </c>
      <c r="H71">
        <f>PPCL_Spot!P71</f>
        <v>0</v>
      </c>
      <c r="I71">
        <f>Bawana_NG!P71</f>
        <v>130.54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3.3631964000000001</v>
      </c>
      <c r="O71">
        <f>BRPL_ISGS_exbus!BB71</f>
        <v>1072.7715955175349</v>
      </c>
      <c r="P71" s="77">
        <v>110.33</v>
      </c>
      <c r="Q71" s="77">
        <v>37.954392869545089</v>
      </c>
      <c r="R71" s="80">
        <v>6.0047999999999995</v>
      </c>
      <c r="S71" s="80">
        <v>0</v>
      </c>
      <c r="T71" s="78">
        <f>SUMPRODUCT(LTA!F71:AJ71,LTA!F$101:AJ$101,LTA!F$103:AJ$103)</f>
        <v>131.88</v>
      </c>
      <c r="U71" s="78">
        <f>SUMPRODUCT(LTA!F71:AJ71,LTA!F$102:AJ$102,LTA!F$103:AJ$103)</f>
        <v>99.02000000000001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318.58</v>
      </c>
      <c r="AB71" s="117">
        <f>-STOA!N71</f>
        <v>-257.96000000000004</v>
      </c>
      <c r="AC71">
        <f t="shared" si="3"/>
        <v>19.638525093996748</v>
      </c>
      <c r="AD71">
        <f t="shared" si="4"/>
        <v>1637.2985582668105</v>
      </c>
      <c r="AE71">
        <f>'IDT-1'!B71</f>
        <v>88.837000000000003</v>
      </c>
      <c r="AF71" s="26"/>
      <c r="AG71">
        <f t="shared" si="5"/>
        <v>1726.1355582668104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15.909230769230767</v>
      </c>
      <c r="F72">
        <f>GT_Spot!P72</f>
        <v>0</v>
      </c>
      <c r="G72">
        <f>PPCL_NG!P72</f>
        <v>16.605029995385326</v>
      </c>
      <c r="H72">
        <f>PPCL_Spot!P72</f>
        <v>0</v>
      </c>
      <c r="I72">
        <f>Bawana_NG!P72</f>
        <v>130.08000000000001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3.3080071999999996</v>
      </c>
      <c r="O72">
        <f>BRPL_ISGS_exbus!BB72</f>
        <v>1084.5191394644521</v>
      </c>
      <c r="P72" s="77">
        <v>110.33</v>
      </c>
      <c r="Q72" s="77">
        <v>37.954392869545089</v>
      </c>
      <c r="R72" s="80">
        <v>0.28999999999999998</v>
      </c>
      <c r="S72" s="80">
        <v>0</v>
      </c>
      <c r="T72" s="78">
        <f>SUMPRODUCT(LTA!F72:AJ72,LTA!F$101:AJ$101,LTA!F$103:AJ$103)</f>
        <v>100.38999999999999</v>
      </c>
      <c r="U72" s="78">
        <f>SUMPRODUCT(LTA!F72:AJ72,LTA!F$102:AJ$102,LTA!F$103:AJ$103)</f>
        <v>101.62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346.39</v>
      </c>
      <c r="AB72" s="117">
        <f>-STOA!N72</f>
        <v>-257.96000000000004</v>
      </c>
      <c r="AC72">
        <f t="shared" si="3"/>
        <v>19.536679243377765</v>
      </c>
      <c r="AD72">
        <f t="shared" si="4"/>
        <v>1670.0223308071245</v>
      </c>
      <c r="AE72">
        <f>'IDT-1'!B72</f>
        <v>85.334000000000003</v>
      </c>
      <c r="AF72" s="26"/>
      <c r="AG72">
        <f t="shared" si="5"/>
        <v>1755.3563308071246</v>
      </c>
      <c r="AI72" s="75">
        <f>PXIL!H72</f>
        <v>0</v>
      </c>
      <c r="AJ72" s="75">
        <f>PXIL!N72</f>
        <v>0</v>
      </c>
      <c r="AK72" s="75">
        <f>RTM_IEX!H72</f>
        <v>6.25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15.909230769230767</v>
      </c>
      <c r="F73">
        <f>GT_Spot!P73</f>
        <v>0</v>
      </c>
      <c r="G73">
        <f>PPCL_NG!P73</f>
        <v>17.281677895708352</v>
      </c>
      <c r="H73">
        <f>PPCL_Spot!P73</f>
        <v>0</v>
      </c>
      <c r="I73">
        <f>Bawana_NG!P73</f>
        <v>129.19999999999999</v>
      </c>
      <c r="J73">
        <f>Bawana_RLNG!P73</f>
        <v>0</v>
      </c>
      <c r="K73">
        <f>Bawana_Spot!P73</f>
        <v>0</v>
      </c>
      <c r="L73">
        <f>TWOMCL!O73</f>
        <v>-6.0679999999999996</v>
      </c>
      <c r="M73">
        <f>EDWPCL!S73</f>
        <v>0</v>
      </c>
      <c r="N73">
        <f>'MSW BWN'!S73</f>
        <v>2.9618203999999997</v>
      </c>
      <c r="O73">
        <f>BRPL_ISGS_exbus!BB73</f>
        <v>1129.9746291239042</v>
      </c>
      <c r="P73" s="77">
        <v>110.33</v>
      </c>
      <c r="Q73" s="77">
        <v>37.954392869545089</v>
      </c>
      <c r="R73" s="80">
        <v>0</v>
      </c>
      <c r="S73" s="80">
        <v>0</v>
      </c>
      <c r="T73" s="78">
        <f>SUMPRODUCT(LTA!F73:AJ73,LTA!F$101:AJ$101,LTA!F$103:AJ$103)</f>
        <v>77.42</v>
      </c>
      <c r="U73" s="78">
        <f>SUMPRODUCT(LTA!F73:AJ73,LTA!F$102:AJ$102,LTA!F$103:AJ$103)</f>
        <v>105.15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356.27</v>
      </c>
      <c r="AB73" s="117">
        <f>-STOA!N73</f>
        <v>-257.96000000000004</v>
      </c>
      <c r="AC73">
        <f t="shared" si="3"/>
        <v>19.883721662744005</v>
      </c>
      <c r="AD73">
        <f t="shared" si="4"/>
        <v>1709.2300293956444</v>
      </c>
      <c r="AE73">
        <f>'IDT-1'!B73</f>
        <v>93.197999999999993</v>
      </c>
      <c r="AF73" s="26"/>
      <c r="AG73">
        <f t="shared" si="5"/>
        <v>1802.4280293956444</v>
      </c>
      <c r="AI73" s="75">
        <f>PXIL!H73</f>
        <v>0</v>
      </c>
      <c r="AJ73" s="75">
        <f>PXIL!N73</f>
        <v>0</v>
      </c>
      <c r="AK73" s="75">
        <f>RTM_IEX!H73</f>
        <v>10.69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16.319324999999999</v>
      </c>
      <c r="F74">
        <f>GT_Spot!P74</f>
        <v>0</v>
      </c>
      <c r="G74">
        <f>PPCL_NG!P74</f>
        <v>18.154078449469313</v>
      </c>
      <c r="H74">
        <f>PPCL_Spot!P74</f>
        <v>0</v>
      </c>
      <c r="I74">
        <f>Bawana_NG!P74</f>
        <v>128.37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3.3548343999999992</v>
      </c>
      <c r="O74">
        <f>BRPL_ISGS_exbus!BB74</f>
        <v>1132.5651376054391</v>
      </c>
      <c r="P74" s="77">
        <v>110.33</v>
      </c>
      <c r="Q74" s="77">
        <v>37.954392869545089</v>
      </c>
      <c r="R74" s="80">
        <v>0</v>
      </c>
      <c r="S74" s="80">
        <v>0</v>
      </c>
      <c r="T74" s="78">
        <f>SUMPRODUCT(LTA!F74:AJ74,LTA!F$101:AJ$101,LTA!F$103:AJ$103)</f>
        <v>63.09</v>
      </c>
      <c r="U74" s="78">
        <f>SUMPRODUCT(LTA!F74:AJ74,LTA!F$102:AJ$102,LTA!F$103:AJ$103)</f>
        <v>115.34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393.17999999999995</v>
      </c>
      <c r="AB74" s="117">
        <f>-STOA!N74</f>
        <v>-257.96000000000004</v>
      </c>
      <c r="AC74">
        <f t="shared" si="3"/>
        <v>20.334064562005164</v>
      </c>
      <c r="AD74">
        <f t="shared" si="4"/>
        <v>1759.8369135143375</v>
      </c>
      <c r="AE74">
        <f>'IDT-1'!B74</f>
        <v>86.093000000000004</v>
      </c>
      <c r="AF74" s="26"/>
      <c r="AG74">
        <f t="shared" si="5"/>
        <v>1845.9299135143376</v>
      </c>
      <c r="AI74" s="75">
        <f>PXIL!H74</f>
        <v>0</v>
      </c>
      <c r="AJ74" s="75">
        <f>PXIL!N74</f>
        <v>0</v>
      </c>
      <c r="AK74" s="75">
        <f>RTM_IEX!H74</f>
        <v>25.6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16.443899999999999</v>
      </c>
      <c r="F75">
        <f>GT_Spot!P75</f>
        <v>0</v>
      </c>
      <c r="G75">
        <f>PPCL_NG!P75</f>
        <v>19.119263497923395</v>
      </c>
      <c r="H75">
        <f>PPCL_Spot!P75</f>
        <v>0</v>
      </c>
      <c r="I75">
        <f>Bawana_NG!P75</f>
        <v>131.02000000000001</v>
      </c>
      <c r="J75">
        <f>Bawana_RLNG!P75</f>
        <v>0</v>
      </c>
      <c r="K75">
        <f>Bawana_Spot!P75</f>
        <v>0</v>
      </c>
      <c r="L75">
        <f>TWOMCL!O75</f>
        <v>-6.0759999999999996</v>
      </c>
      <c r="M75">
        <f>EDWPCL!S75</f>
        <v>0</v>
      </c>
      <c r="N75">
        <f>'MSW BWN'!S75</f>
        <v>3.7411588</v>
      </c>
      <c r="O75">
        <f>BRPL_ISGS_exbus!BB75</f>
        <v>1132.5063838283138</v>
      </c>
      <c r="P75" s="77">
        <v>110.33</v>
      </c>
      <c r="Q75" s="77">
        <v>37.954392869545089</v>
      </c>
      <c r="R75" s="80">
        <v>0</v>
      </c>
      <c r="S75" s="80">
        <v>0</v>
      </c>
      <c r="T75" s="78">
        <f>SUMPRODUCT(LTA!F75:AJ75,LTA!F$101:AJ$101,LTA!F$103:AJ$103)</f>
        <v>49.03</v>
      </c>
      <c r="U75" s="78">
        <f>SUMPRODUCT(LTA!F75:AJ75,LTA!F$102:AJ$102,LTA!F$103:AJ$103)</f>
        <v>118.2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267.27</v>
      </c>
      <c r="AB75" s="117">
        <f>-STOA!N75</f>
        <v>-107.19</v>
      </c>
      <c r="AC75">
        <f t="shared" si="3"/>
        <v>17.599002863091858</v>
      </c>
      <c r="AD75">
        <f t="shared" si="4"/>
        <v>1754.7500961326903</v>
      </c>
      <c r="AE75">
        <f>'IDT-1'!B75</f>
        <v>84.055999999999997</v>
      </c>
      <c r="AF75" s="26"/>
      <c r="AG75">
        <f t="shared" si="5"/>
        <v>1838.8060961326903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16.443899999999999</v>
      </c>
      <c r="F76">
        <f>GT_Spot!P76</f>
        <v>0</v>
      </c>
      <c r="G76">
        <f>PPCL_NG!P76</f>
        <v>18.485613290263032</v>
      </c>
      <c r="H76">
        <f>PPCL_Spot!P76</f>
        <v>0</v>
      </c>
      <c r="I76">
        <f>Bawana_NG!P76</f>
        <v>130.54</v>
      </c>
      <c r="J76">
        <f>Bawana_RLNG!P76</f>
        <v>0</v>
      </c>
      <c r="K76">
        <f>Bawana_Spot!P76</f>
        <v>0</v>
      </c>
      <c r="L76">
        <f>TWOMCL!O76</f>
        <v>-5.894000000000001</v>
      </c>
      <c r="M76">
        <f>EDWPCL!S76</f>
        <v>0</v>
      </c>
      <c r="N76">
        <f>'MSW BWN'!S76</f>
        <v>3.7411588</v>
      </c>
      <c r="O76">
        <f>BRPL_ISGS_exbus!BB76</f>
        <v>1129.0038657426808</v>
      </c>
      <c r="P76" s="77">
        <v>110.33</v>
      </c>
      <c r="Q76" s="77">
        <v>37.954392869545089</v>
      </c>
      <c r="R76" s="80">
        <v>0</v>
      </c>
      <c r="S76" s="80">
        <v>0</v>
      </c>
      <c r="T76" s="78">
        <f>SUMPRODUCT(LTA!F76:AJ76,LTA!F$101:AJ$101,LTA!F$103:AJ$103)</f>
        <v>51.800000000000004</v>
      </c>
      <c r="U76" s="78">
        <f>SUMPRODUCT(LTA!F76:AJ76,LTA!F$102:AJ$102,LTA!F$103:AJ$103)</f>
        <v>88.05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289.29999999999995</v>
      </c>
      <c r="AB76" s="117">
        <f>-STOA!N76</f>
        <v>-107.19</v>
      </c>
      <c r="AC76">
        <f t="shared" si="3"/>
        <v>17.516988762901835</v>
      </c>
      <c r="AD76">
        <f t="shared" si="4"/>
        <v>1745.8779419395867</v>
      </c>
      <c r="AE76">
        <f>'IDT-1'!B76</f>
        <v>80.98</v>
      </c>
      <c r="AF76" s="26"/>
      <c r="AG76">
        <f t="shared" si="5"/>
        <v>1826.8579419395867</v>
      </c>
      <c r="AI76" s="75">
        <f>PXIL!H76</f>
        <v>0</v>
      </c>
      <c r="AJ76" s="75">
        <f>PXIL!N76</f>
        <v>0</v>
      </c>
      <c r="AK76" s="75">
        <f>RTM_IEX!H76</f>
        <v>0.83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16.443899999999999</v>
      </c>
      <c r="F77">
        <f>GT_Spot!P77</f>
        <v>0</v>
      </c>
      <c r="G77">
        <f>PPCL_NG!P77</f>
        <v>23.724542685740651</v>
      </c>
      <c r="H77">
        <f>PPCL_Spot!P77</f>
        <v>0</v>
      </c>
      <c r="I77">
        <f>Bawana_NG!P77</f>
        <v>130.08000000000001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3.620746</v>
      </c>
      <c r="O77">
        <f>BRPL_ISGS_exbus!BB77</f>
        <v>1118.6835966236138</v>
      </c>
      <c r="P77" s="77">
        <v>110.33</v>
      </c>
      <c r="Q77" s="77">
        <v>37.954392869545089</v>
      </c>
      <c r="R77" s="80">
        <v>0</v>
      </c>
      <c r="S77" s="80">
        <v>0</v>
      </c>
      <c r="T77" s="78">
        <f>SUMPRODUCT(LTA!F77:AJ77,LTA!F$101:AJ$101,LTA!F$103:AJ$103)</f>
        <v>55.27</v>
      </c>
      <c r="U77" s="78">
        <f>SUMPRODUCT(LTA!F77:AJ77,LTA!F$102:AJ$102,LTA!F$103:AJ$103)</f>
        <v>88.92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35.33</v>
      </c>
      <c r="Z77" s="75">
        <f>IEX!N77</f>
        <v>0</v>
      </c>
      <c r="AA77" s="117">
        <f>STOA!H77</f>
        <v>232.77999999999997</v>
      </c>
      <c r="AB77" s="117">
        <f>-STOA!N77</f>
        <v>-107.19</v>
      </c>
      <c r="AC77">
        <f t="shared" si="3"/>
        <v>17.366916847336071</v>
      </c>
      <c r="AD77">
        <f t="shared" si="4"/>
        <v>1716.4534710834525</v>
      </c>
      <c r="AE77">
        <f>'IDT-1'!B77</f>
        <v>79.150000000000006</v>
      </c>
      <c r="AF77" s="26"/>
      <c r="AG77">
        <f t="shared" si="5"/>
        <v>1795.6034710834526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16.443899999999999</v>
      </c>
      <c r="F78">
        <f>GT_Spot!P78</f>
        <v>0</v>
      </c>
      <c r="G78">
        <f>PPCL_NG!P78</f>
        <v>27.805928934010147</v>
      </c>
      <c r="H78">
        <f>PPCL_Spot!P78</f>
        <v>0</v>
      </c>
      <c r="I78">
        <f>Bawana_NG!P78</f>
        <v>130.08000000000001</v>
      </c>
      <c r="J78">
        <f>Bawana_RLNG!P78</f>
        <v>0</v>
      </c>
      <c r="K78">
        <f>Bawana_Spot!P78</f>
        <v>0</v>
      </c>
      <c r="L78">
        <f>TWOMCL!O78</f>
        <v>-5.7399999999999993</v>
      </c>
      <c r="M78">
        <f>EDWPCL!S78</f>
        <v>0</v>
      </c>
      <c r="N78">
        <f>'MSW BWN'!S78</f>
        <v>3.8849851999999991</v>
      </c>
      <c r="O78">
        <f>BRPL_ISGS_exbus!BB78</f>
        <v>1093.3367898061367</v>
      </c>
      <c r="P78" s="77">
        <v>110.33</v>
      </c>
      <c r="Q78" s="77">
        <v>37.954392869545089</v>
      </c>
      <c r="R78" s="80">
        <v>0</v>
      </c>
      <c r="S78" s="80">
        <v>0</v>
      </c>
      <c r="T78" s="78">
        <f>SUMPRODUCT(LTA!F78:AJ78,LTA!F$101:AJ$101,LTA!F$103:AJ$103)</f>
        <v>57.680000000000007</v>
      </c>
      <c r="U78" s="78">
        <f>SUMPRODUCT(LTA!F78:AJ78,LTA!F$102:AJ$102,LTA!F$103:AJ$103)</f>
        <v>89.44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131.46</v>
      </c>
      <c r="Z78" s="75">
        <f>IEX!N78</f>
        <v>0</v>
      </c>
      <c r="AA78" s="117">
        <f>STOA!H78</f>
        <v>106.33999999999997</v>
      </c>
      <c r="AB78" s="117">
        <f>-STOA!N78</f>
        <v>-107.19</v>
      </c>
      <c r="AC78">
        <f t="shared" si="3"/>
        <v>17.317067713006804</v>
      </c>
      <c r="AD78">
        <f t="shared" si="4"/>
        <v>1723.6689290966851</v>
      </c>
      <c r="AE78">
        <f>'IDT-1'!B78</f>
        <v>75.195999999999998</v>
      </c>
      <c r="AF78" s="26"/>
      <c r="AG78">
        <f t="shared" si="5"/>
        <v>1798.864929096685</v>
      </c>
      <c r="AI78" s="75">
        <f>PXIL!H78</f>
        <v>0</v>
      </c>
      <c r="AJ78" s="75">
        <f>PXIL!N78</f>
        <v>0</v>
      </c>
      <c r="AK78" s="75">
        <f>RTM_IEX!H78</f>
        <v>49.16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16.443899999999999</v>
      </c>
      <c r="F79">
        <f>GT_Spot!P79</f>
        <v>0</v>
      </c>
      <c r="G79">
        <f>PPCL_NG!P79</f>
        <v>26.029445316105214</v>
      </c>
      <c r="H79">
        <f>PPCL_Spot!P79</f>
        <v>0</v>
      </c>
      <c r="I79">
        <f>Bawana_NG!P79</f>
        <v>130.54</v>
      </c>
      <c r="J79">
        <f>Bawana_RLNG!P79</f>
        <v>0</v>
      </c>
      <c r="K79">
        <f>Bawana_Spot!P79</f>
        <v>0</v>
      </c>
      <c r="L79">
        <f>TWOMCL!O79</f>
        <v>-5.444</v>
      </c>
      <c r="M79">
        <f>EDWPCL!S79</f>
        <v>0</v>
      </c>
      <c r="N79">
        <f>'MSW BWN'!S79</f>
        <v>3.7327968</v>
      </c>
      <c r="O79">
        <f>BRPL_ISGS_exbus!BB79</f>
        <v>1048.0951155850662</v>
      </c>
      <c r="P79" s="77">
        <v>110.33</v>
      </c>
      <c r="Q79" s="77">
        <v>37.954392869545089</v>
      </c>
      <c r="R79" s="80">
        <v>0</v>
      </c>
      <c r="S79" s="80">
        <v>0</v>
      </c>
      <c r="T79" s="78">
        <f>SUMPRODUCT(LTA!F79:AJ79,LTA!F$101:AJ$101,LTA!F$103:AJ$103)</f>
        <v>59.28</v>
      </c>
      <c r="U79" s="78">
        <f>SUMPRODUCT(LTA!F79:AJ79,LTA!F$102:AJ$102,LTA!F$103:AJ$103)</f>
        <v>92.37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126.26</v>
      </c>
      <c r="Z79" s="75">
        <f>IEX!N79</f>
        <v>0</v>
      </c>
      <c r="AA79" s="117">
        <f>STOA!H79</f>
        <v>106.33999999999997</v>
      </c>
      <c r="AB79" s="117">
        <f>-STOA!N79</f>
        <v>-107.19</v>
      </c>
      <c r="AC79">
        <f t="shared" si="3"/>
        <v>17.469404740357248</v>
      </c>
      <c r="AD79">
        <f t="shared" si="4"/>
        <v>1741.4222458303589</v>
      </c>
      <c r="AE79">
        <f>'IDT-1'!B79</f>
        <v>68.866</v>
      </c>
      <c r="AF79" s="26"/>
      <c r="AG79">
        <f t="shared" si="5"/>
        <v>1810.2882458303588</v>
      </c>
      <c r="AI79" s="75">
        <f>PXIL!H79</f>
        <v>0</v>
      </c>
      <c r="AJ79" s="75">
        <f>PXIL!N79</f>
        <v>0</v>
      </c>
      <c r="AK79" s="75">
        <f>RTM_IEX!H79</f>
        <v>114.15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16.443899999999999</v>
      </c>
      <c r="F80">
        <f>GT_Spot!P80</f>
        <v>0</v>
      </c>
      <c r="G80">
        <f>PPCL_NG!P80</f>
        <v>26.02944531610521</v>
      </c>
      <c r="H80">
        <f>PPCL_Spot!P80</f>
        <v>0</v>
      </c>
      <c r="I80">
        <f>Bawana_NG!P80</f>
        <v>130.54</v>
      </c>
      <c r="J80">
        <f>Bawana_RLNG!P80</f>
        <v>0</v>
      </c>
      <c r="K80">
        <f>Bawana_Spot!P80</f>
        <v>0</v>
      </c>
      <c r="L80">
        <f>TWOMCL!O80</f>
        <v>-5.6740000000000004</v>
      </c>
      <c r="M80">
        <f>EDWPCL!S80</f>
        <v>0</v>
      </c>
      <c r="N80">
        <f>'MSW BWN'!S80</f>
        <v>3.7896583999999995</v>
      </c>
      <c r="O80">
        <f>BRPL_ISGS_exbus!BB80</f>
        <v>1018.7880501923156</v>
      </c>
      <c r="P80" s="77">
        <v>110.33</v>
      </c>
      <c r="Q80" s="77">
        <v>37.954392869545089</v>
      </c>
      <c r="R80" s="80">
        <v>0</v>
      </c>
      <c r="S80" s="80">
        <v>0</v>
      </c>
      <c r="T80" s="78">
        <f>SUMPRODUCT(LTA!F80:AJ80,LTA!F$101:AJ$101,LTA!F$103:AJ$103)</f>
        <v>61.61</v>
      </c>
      <c r="U80" s="78">
        <f>SUMPRODUCT(LTA!F80:AJ80,LTA!F$102:AJ$102,LTA!F$103:AJ$103)</f>
        <v>90.94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151.31</v>
      </c>
      <c r="Z80" s="75">
        <f>IEX!N80</f>
        <v>0</v>
      </c>
      <c r="AA80" s="117">
        <f>STOA!H80</f>
        <v>116.87999999999997</v>
      </c>
      <c r="AB80" s="117">
        <f>-STOA!N80</f>
        <v>-107.19</v>
      </c>
      <c r="AC80">
        <f t="shared" si="3"/>
        <v>17.581004916311148</v>
      </c>
      <c r="AD80">
        <f t="shared" si="4"/>
        <v>1753.530441861654</v>
      </c>
      <c r="AE80">
        <f>'IDT-1'!B80</f>
        <v>62.542000000000002</v>
      </c>
      <c r="AF80" s="26"/>
      <c r="AG80">
        <f t="shared" si="5"/>
        <v>1816.0724418616539</v>
      </c>
      <c r="AI80" s="75">
        <f>PXIL!H80</f>
        <v>0</v>
      </c>
      <c r="AJ80" s="75">
        <f>PXIL!N80</f>
        <v>0</v>
      </c>
      <c r="AK80" s="75">
        <f>RTM_IEX!H80</f>
        <v>119.36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16.443899999999999</v>
      </c>
      <c r="F81">
        <f>GT_Spot!P81</f>
        <v>0</v>
      </c>
      <c r="G81">
        <f>PPCL_NG!P81</f>
        <v>25.909113599999991</v>
      </c>
      <c r="H81">
        <f>PPCL_Spot!P81</f>
        <v>0</v>
      </c>
      <c r="I81">
        <f>Bawana_NG!P81</f>
        <v>130.54</v>
      </c>
      <c r="J81">
        <f>Bawana_RLNG!P81</f>
        <v>0</v>
      </c>
      <c r="K81">
        <f>Bawana_Spot!P81</f>
        <v>0</v>
      </c>
      <c r="L81">
        <f>TWOMCL!O81</f>
        <v>-5.194</v>
      </c>
      <c r="M81">
        <f>EDWPCL!S81</f>
        <v>0</v>
      </c>
      <c r="N81">
        <f>'MSW BWN'!S81</f>
        <v>3.5321087999999996</v>
      </c>
      <c r="O81">
        <f>BRPL_ISGS_exbus!BB81</f>
        <v>1006.8039875253281</v>
      </c>
      <c r="P81" s="77">
        <v>110.33</v>
      </c>
      <c r="Q81" s="77">
        <v>37.954392869545089</v>
      </c>
      <c r="R81" s="80">
        <v>0</v>
      </c>
      <c r="S81" s="80">
        <v>0</v>
      </c>
      <c r="T81" s="78">
        <f>SUMPRODUCT(LTA!F81:AJ81,LTA!F$101:AJ$101,LTA!F$103:AJ$103)</f>
        <v>64.58</v>
      </c>
      <c r="U81" s="78">
        <f>SUMPRODUCT(LTA!F81:AJ81,LTA!F$102:AJ$102,LTA!F$103:AJ$103)</f>
        <v>116.08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245.1</v>
      </c>
      <c r="Z81" s="75">
        <f>IEX!N81</f>
        <v>0</v>
      </c>
      <c r="AA81" s="117">
        <f>STOA!H81</f>
        <v>48.87</v>
      </c>
      <c r="AB81" s="117">
        <f>-STOA!N81</f>
        <v>-107.19</v>
      </c>
      <c r="AC81">
        <f t="shared" si="3"/>
        <v>17.62618230804928</v>
      </c>
      <c r="AD81">
        <f t="shared" si="4"/>
        <v>1759.5833204868234</v>
      </c>
      <c r="AE81">
        <f>'IDT-1'!B81</f>
        <v>74.010999999999996</v>
      </c>
      <c r="AF81" s="26"/>
      <c r="AG81">
        <f t="shared" si="5"/>
        <v>1833.5943204868233</v>
      </c>
      <c r="AI81" s="75">
        <f>PXIL!H81</f>
        <v>0</v>
      </c>
      <c r="AJ81" s="75">
        <f>PXIL!N81</f>
        <v>0</v>
      </c>
      <c r="AK81" s="75">
        <f>RTM_IEX!H81</f>
        <v>83.45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16.443899999999999</v>
      </c>
      <c r="F82">
        <f>GT_Spot!P82</f>
        <v>0</v>
      </c>
      <c r="G82">
        <f>PPCL_NG!P82</f>
        <v>25.328069465816665</v>
      </c>
      <c r="H82">
        <f>PPCL_Spot!P82</f>
        <v>0</v>
      </c>
      <c r="I82">
        <f>Bawana_NG!P82</f>
        <v>131.02000000000001</v>
      </c>
      <c r="J82">
        <f>Bawana_RLNG!P82</f>
        <v>0</v>
      </c>
      <c r="K82">
        <f>Bawana_Spot!P82</f>
        <v>0</v>
      </c>
      <c r="L82">
        <f>TWOMCL!O82</f>
        <v>-5.636000000000001</v>
      </c>
      <c r="M82">
        <f>EDWPCL!S82</f>
        <v>0</v>
      </c>
      <c r="N82">
        <f>'MSW BWN'!S82</f>
        <v>3.4836091999999996</v>
      </c>
      <c r="O82">
        <f>BRPL_ISGS_exbus!BB82</f>
        <v>997.70030034747765</v>
      </c>
      <c r="P82" s="77">
        <v>110.33</v>
      </c>
      <c r="Q82" s="77">
        <v>37.954392869545089</v>
      </c>
      <c r="R82" s="80">
        <v>0</v>
      </c>
      <c r="S82" s="80">
        <v>0</v>
      </c>
      <c r="T82" s="78">
        <f>SUMPRODUCT(LTA!F82:AJ82,LTA!F$101:AJ$101,LTA!F$103:AJ$103)</f>
        <v>73.69</v>
      </c>
      <c r="U82" s="78">
        <f>SUMPRODUCT(LTA!F82:AJ82,LTA!F$102:AJ$102,LTA!F$103:AJ$103)</f>
        <v>117.32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314.06</v>
      </c>
      <c r="Z82" s="75">
        <f>IEX!N82</f>
        <v>0</v>
      </c>
      <c r="AA82" s="117">
        <f>STOA!H82</f>
        <v>2.8899999999999997</v>
      </c>
      <c r="AB82" s="117">
        <f>-STOA!N82</f>
        <v>-107.19</v>
      </c>
      <c r="AC82">
        <f t="shared" si="3"/>
        <v>17.151358008388197</v>
      </c>
      <c r="AD82">
        <f t="shared" si="4"/>
        <v>1705.2129138744513</v>
      </c>
      <c r="AE82">
        <f>'IDT-1'!B82</f>
        <v>118.947</v>
      </c>
      <c r="AF82" s="26"/>
      <c r="AG82">
        <f t="shared" si="5"/>
        <v>1824.1599138744514</v>
      </c>
      <c r="AI82" s="75">
        <f>PXIL!H82</f>
        <v>0</v>
      </c>
      <c r="AJ82" s="75">
        <f>PXIL!N82</f>
        <v>0</v>
      </c>
      <c r="AK82" s="75">
        <f>RTM_IEX!H82</f>
        <v>4.97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16.033846153846152</v>
      </c>
      <c r="F83">
        <f>GT_Spot!P83</f>
        <v>0</v>
      </c>
      <c r="G83">
        <f>PPCL_NG!P83</f>
        <v>25.246588700813366</v>
      </c>
      <c r="H83">
        <f>PPCL_Spot!P83</f>
        <v>0</v>
      </c>
      <c r="I83">
        <f>Bawana_NG!P83</f>
        <v>99.618480128156222</v>
      </c>
      <c r="J83">
        <f>Bawana_RLNG!P83</f>
        <v>0</v>
      </c>
      <c r="K83">
        <f>Bawana_Spot!P83</f>
        <v>0</v>
      </c>
      <c r="L83">
        <f>TWOMCL!O83</f>
        <v>-5.0979999999999999</v>
      </c>
      <c r="M83">
        <f>EDWPCL!S83</f>
        <v>0</v>
      </c>
      <c r="N83">
        <f>'MSW BWN'!S83</f>
        <v>3.7244347999999996</v>
      </c>
      <c r="O83">
        <f>BRPL_ISGS_exbus!BB83</f>
        <v>976.69983165962844</v>
      </c>
      <c r="P83" s="77">
        <v>110.33</v>
      </c>
      <c r="Q83" s="77">
        <v>37.954392869545089</v>
      </c>
      <c r="R83" s="80">
        <v>0</v>
      </c>
      <c r="S83" s="80">
        <v>0</v>
      </c>
      <c r="T83" s="78">
        <f>SUMPRODUCT(LTA!F83:AJ83,LTA!F$101:AJ$101,LTA!F$103:AJ$103)</f>
        <v>76.31</v>
      </c>
      <c r="U83" s="78">
        <f>SUMPRODUCT(LTA!F83:AJ83,LTA!F$102:AJ$102,LTA!F$103:AJ$103)</f>
        <v>119.75999999999999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311.32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16.786989837157773</v>
      </c>
      <c r="AD83">
        <f t="shared" si="4"/>
        <v>1665.2525844748313</v>
      </c>
      <c r="AE83">
        <f>'IDT-1'!B83</f>
        <v>130.87799999999999</v>
      </c>
      <c r="AF83" s="26"/>
      <c r="AG83">
        <f t="shared" si="5"/>
        <v>1796.1305844748313</v>
      </c>
      <c r="AI83" s="75">
        <f>PXIL!H83</f>
        <v>0</v>
      </c>
      <c r="AJ83" s="75">
        <f>PXIL!N83</f>
        <v>0</v>
      </c>
      <c r="AK83" s="75">
        <f>RTM_IEX!H83</f>
        <v>14.45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16.033846153846152</v>
      </c>
      <c r="F84">
        <f>GT_Spot!P84</f>
        <v>0</v>
      </c>
      <c r="G84">
        <f>PPCL_NG!P84</f>
        <v>26.052342932512641</v>
      </c>
      <c r="H84">
        <f>PPCL_Spot!P84</f>
        <v>0</v>
      </c>
      <c r="I84">
        <f>Bawana_NG!P84</f>
        <v>99.618474308905732</v>
      </c>
      <c r="J84">
        <f>Bawana_RLNG!P84</f>
        <v>0</v>
      </c>
      <c r="K84">
        <f>Bawana_Spot!P84</f>
        <v>0</v>
      </c>
      <c r="L84">
        <f>TWOMCL!O84</f>
        <v>-4.9059999999999997</v>
      </c>
      <c r="M84">
        <f>EDWPCL!S84</f>
        <v>0</v>
      </c>
      <c r="N84">
        <f>'MSW BWN'!S84</f>
        <v>3.6926592</v>
      </c>
      <c r="O84">
        <f>BRPL_ISGS_exbus!BB84</f>
        <v>957.93330278447763</v>
      </c>
      <c r="P84" s="77">
        <v>110.33</v>
      </c>
      <c r="Q84" s="77">
        <v>37.954392869545089</v>
      </c>
      <c r="R84" s="80">
        <v>0</v>
      </c>
      <c r="S84" s="80">
        <v>0</v>
      </c>
      <c r="T84" s="78">
        <f>SUMPRODUCT(LTA!F84:AJ84,LTA!F$101:AJ$101,LTA!F$103:AJ$103)</f>
        <v>78.02000000000001</v>
      </c>
      <c r="U84" s="78">
        <f>SUMPRODUCT(LTA!F84:AJ84,LTA!F$102:AJ$102,LTA!F$103:AJ$103)</f>
        <v>120.72999999999999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310.35000000000002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16.612498146065885</v>
      </c>
      <c r="AD84">
        <f t="shared" si="4"/>
        <v>1623.8865201032211</v>
      </c>
      <c r="AE84">
        <f>'IDT-1'!B84</f>
        <v>154.16300000000001</v>
      </c>
      <c r="AF84" s="26"/>
      <c r="AG84">
        <f t="shared" si="5"/>
        <v>1778.0495201032211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5.0674871794871796</v>
      </c>
      <c r="F85">
        <f>GT_Spot!P85</f>
        <v>0</v>
      </c>
      <c r="G85">
        <f>PPCL_NG!P85</f>
        <v>25.819217410419871</v>
      </c>
      <c r="H85">
        <f>PPCL_Spot!P85</f>
        <v>0</v>
      </c>
      <c r="I85">
        <f>Bawana_NG!P85</f>
        <v>99.618387895460799</v>
      </c>
      <c r="J85">
        <f>Bawana_RLNG!P85</f>
        <v>0</v>
      </c>
      <c r="K85">
        <f>Bawana_Spot!P85</f>
        <v>0</v>
      </c>
      <c r="L85">
        <f>TWOMCL!O85</f>
        <v>-5.798</v>
      </c>
      <c r="M85">
        <f>EDWPCL!S85</f>
        <v>0</v>
      </c>
      <c r="N85">
        <f>'MSW BWN'!S85</f>
        <v>3.3631964000000001</v>
      </c>
      <c r="O85">
        <f>BRPL_ISGS_exbus!BB85</f>
        <v>948.62949767125826</v>
      </c>
      <c r="P85" s="77">
        <v>110.33</v>
      </c>
      <c r="Q85" s="77">
        <v>37.954392869545089</v>
      </c>
      <c r="R85" s="80">
        <v>0</v>
      </c>
      <c r="S85" s="80">
        <v>0</v>
      </c>
      <c r="T85" s="78">
        <f>SUMPRODUCT(LTA!F85:AJ85,LTA!F$101:AJ$101,LTA!F$103:AJ$103)</f>
        <v>79.460000000000008</v>
      </c>
      <c r="U85" s="78">
        <f>SUMPRODUCT(LTA!F85:AJ85,LTA!F$102:AJ$102,LTA!F$103:AJ$103)</f>
        <v>122.38999999999999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279.70999999999998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16.097077051428112</v>
      </c>
      <c r="AD85">
        <f t="shared" si="4"/>
        <v>1586.1371023747429</v>
      </c>
      <c r="AE85">
        <f>'IDT-1'!B85</f>
        <v>168.09899999999999</v>
      </c>
      <c r="AF85" s="26"/>
      <c r="AG85">
        <f t="shared" si="5"/>
        <v>1754.2361023747428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5.0674871794871796</v>
      </c>
      <c r="F86">
        <f>GT_Spot!P86</f>
        <v>0</v>
      </c>
      <c r="G86">
        <f>PPCL_NG!P86</f>
        <v>25.704918003956912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-5.28</v>
      </c>
      <c r="M86">
        <f>EDWPCL!S86</f>
        <v>0</v>
      </c>
      <c r="N86">
        <f>'MSW BWN'!S86</f>
        <v>3.2745591999999997</v>
      </c>
      <c r="O86">
        <f>BRPL_ISGS_exbus!BB86</f>
        <v>950.6339639274679</v>
      </c>
      <c r="P86" s="77">
        <v>110.33</v>
      </c>
      <c r="Q86" s="77">
        <v>37.954392869545089</v>
      </c>
      <c r="R86" s="80">
        <v>0</v>
      </c>
      <c r="S86" s="80">
        <v>0</v>
      </c>
      <c r="T86" s="78">
        <f>SUMPRODUCT(LTA!F86:AJ86,LTA!F$101:AJ$101,LTA!F$103:AJ$103)</f>
        <v>78.599999999999994</v>
      </c>
      <c r="U86" s="78">
        <f>SUMPRODUCT(LTA!F86:AJ86,LTA!F$102:AJ$102,LTA!F$103:AJ$103)</f>
        <v>125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215.53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15.639129828809331</v>
      </c>
      <c r="AD86">
        <f t="shared" si="4"/>
        <v>1535.5961913516476</v>
      </c>
      <c r="AE86">
        <f>'IDT-1'!B86</f>
        <v>209.309</v>
      </c>
      <c r="AF86" s="26"/>
      <c r="AG86">
        <f t="shared" si="5"/>
        <v>1744.9051913516475</v>
      </c>
      <c r="AI86" s="75">
        <f>PXIL!H86</f>
        <v>0</v>
      </c>
      <c r="AJ86" s="75">
        <f>PXIL!N86</f>
        <v>0</v>
      </c>
      <c r="AK86" s="75">
        <f>RTM_IEX!H86</f>
        <v>9.11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8.5909743589743588</v>
      </c>
      <c r="F87">
        <f>GT_Spot!P87</f>
        <v>0</v>
      </c>
      <c r="G87">
        <f>PPCL_NG!P87</f>
        <v>25.772818641459661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-5.3760000000000003</v>
      </c>
      <c r="M87">
        <f>EDWPCL!S87</f>
        <v>0</v>
      </c>
      <c r="N87">
        <f>'MSW BWN'!S87</f>
        <v>3.4518336000000001</v>
      </c>
      <c r="O87">
        <f>BRPL_ISGS_exbus!BB87</f>
        <v>959.65246768748102</v>
      </c>
      <c r="P87" s="77">
        <v>110.33</v>
      </c>
      <c r="Q87" s="77">
        <v>37.954392869545089</v>
      </c>
      <c r="R87" s="80">
        <v>0</v>
      </c>
      <c r="S87" s="80">
        <v>0</v>
      </c>
      <c r="T87" s="78">
        <f>SUMPRODUCT(LTA!F87:AJ87,LTA!F$101:AJ$101,LTA!F$103:AJ$103)</f>
        <v>78.13</v>
      </c>
      <c r="U87" s="78">
        <f>SUMPRODUCT(LTA!F87:AJ87,LTA!F$102:AJ$102,LTA!F$103:AJ$103)</f>
        <v>117.87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218.4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15.923959397881534</v>
      </c>
      <c r="AD87">
        <f t="shared" si="4"/>
        <v>1501.1925277595783</v>
      </c>
      <c r="AE87">
        <f>'IDT-1'!B87</f>
        <v>187.077</v>
      </c>
      <c r="AF87" s="26"/>
      <c r="AG87">
        <f t="shared" si="5"/>
        <v>1688.2695277595783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5.5227692307692307</v>
      </c>
      <c r="F88">
        <f>GT_Spot!P88</f>
        <v>0</v>
      </c>
      <c r="G88">
        <f>PPCL_NG!P88</f>
        <v>25.85543108375467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-5.8840000000000003</v>
      </c>
      <c r="M88">
        <f>EDWPCL!S88</f>
        <v>0</v>
      </c>
      <c r="N88">
        <f>'MSW BWN'!S88</f>
        <v>3.6040219999999996</v>
      </c>
      <c r="O88">
        <f>BRPL_ISGS_exbus!BB88</f>
        <v>948.736955436372</v>
      </c>
      <c r="P88" s="77">
        <v>110.33</v>
      </c>
      <c r="Q88" s="77">
        <v>37.954392869545089</v>
      </c>
      <c r="R88" s="80">
        <v>0</v>
      </c>
      <c r="S88" s="80">
        <v>0</v>
      </c>
      <c r="T88" s="78">
        <f>SUMPRODUCT(LTA!F88:AJ88,LTA!F$101:AJ$101,LTA!F$103:AJ$103)</f>
        <v>74.67</v>
      </c>
      <c r="U88" s="78">
        <f>SUMPRODUCT(LTA!F88:AJ88,LTA!F$102:AJ$102,LTA!F$103:AJ$103)</f>
        <v>117.72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187.75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15.443844128481674</v>
      </c>
      <c r="AD88">
        <f t="shared" si="4"/>
        <v>1460.1557264919593</v>
      </c>
      <c r="AE88">
        <f>'IDT-1'!B88</f>
        <v>205.988</v>
      </c>
      <c r="AF88" s="26"/>
      <c r="AG88">
        <f t="shared" si="5"/>
        <v>1666.1437264919593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6.6626827391638885</v>
      </c>
      <c r="F89">
        <f>GT_Spot!P89</f>
        <v>0</v>
      </c>
      <c r="G89">
        <f>PPCL_NG!P89</f>
        <v>29.477930094526268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-5.8760000000000003</v>
      </c>
      <c r="M89">
        <f>EDWPCL!S89</f>
        <v>0</v>
      </c>
      <c r="N89">
        <f>'MSW BWN'!S89</f>
        <v>3.620746</v>
      </c>
      <c r="O89">
        <f>BRPL_ISGS_exbus!BB89</f>
        <v>940.1572813683614</v>
      </c>
      <c r="P89" s="77">
        <v>110.33</v>
      </c>
      <c r="Q89" s="77">
        <v>37.954392869545089</v>
      </c>
      <c r="R89" s="80">
        <v>0</v>
      </c>
      <c r="S89" s="80">
        <v>0</v>
      </c>
      <c r="T89" s="78">
        <f>SUMPRODUCT(LTA!F89:AJ89,LTA!F$101:AJ$101,LTA!F$103:AJ$103)</f>
        <v>73.290000000000006</v>
      </c>
      <c r="U89" s="78">
        <f>SUMPRODUCT(LTA!F89:AJ89,LTA!F$102:AJ$102,LTA!F$103:AJ$103)</f>
        <v>117.14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154.22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14.917785057454585</v>
      </c>
      <c r="AD89">
        <f t="shared" si="4"/>
        <v>1453.1492480141419</v>
      </c>
      <c r="AE89">
        <f>'IDT-1'!B89</f>
        <v>214.59800000000001</v>
      </c>
      <c r="AF89" s="26"/>
      <c r="AG89">
        <f t="shared" si="5"/>
        <v>1667.7472480141419</v>
      </c>
      <c r="AI89" s="75">
        <f>PXIL!H89</f>
        <v>0</v>
      </c>
      <c r="AJ89" s="75">
        <f>PXIL!N89</f>
        <v>0</v>
      </c>
      <c r="AK89" s="75">
        <f>RTM_IEX!H89</f>
        <v>5.75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6.6626827391638885</v>
      </c>
      <c r="F90">
        <f>GT_Spot!P90</f>
        <v>0</v>
      </c>
      <c r="G90">
        <f>PPCL_NG!P90</f>
        <v>33.856389536161792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3.5237468000000001</v>
      </c>
      <c r="O90">
        <f>BRPL_ISGS_exbus!BB90</f>
        <v>947.04215175770355</v>
      </c>
      <c r="P90" s="77">
        <v>110.33</v>
      </c>
      <c r="Q90" s="77">
        <v>37.954392869545089</v>
      </c>
      <c r="R90" s="80">
        <v>0</v>
      </c>
      <c r="S90" s="80">
        <v>0</v>
      </c>
      <c r="T90" s="78">
        <f>SUMPRODUCT(LTA!F90:AJ90,LTA!F$101:AJ$101,LTA!F$103:AJ$103)</f>
        <v>73.02000000000001</v>
      </c>
      <c r="U90" s="78">
        <f>SUMPRODUCT(LTA!F90:AJ90,LTA!F$102:AJ$102,LTA!F$103:AJ$103)</f>
        <v>115.97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330.48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16.556691314811239</v>
      </c>
      <c r="AD90">
        <f t="shared" si="4"/>
        <v>1637.2458821396526</v>
      </c>
      <c r="AE90">
        <f>'IDT-1'!B90</f>
        <v>0</v>
      </c>
      <c r="AF90" s="26"/>
      <c r="AG90">
        <f t="shared" si="5"/>
        <v>1637.2458821396526</v>
      </c>
      <c r="AI90" s="75">
        <f>PXIL!H90</f>
        <v>0</v>
      </c>
      <c r="AJ90" s="75">
        <f>PXIL!N90</f>
        <v>0</v>
      </c>
      <c r="AK90" s="75">
        <f>RTM_IEX!H90</f>
        <v>5.75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15.678123379989634</v>
      </c>
      <c r="F91">
        <f>GT_Spot!P91</f>
        <v>0</v>
      </c>
      <c r="G91">
        <f>PPCL_NG!P91</f>
        <v>38.132998021543195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-5.5480000000000009</v>
      </c>
      <c r="M91">
        <f>EDWPCL!S91</f>
        <v>0</v>
      </c>
      <c r="N91">
        <f>'MSW BWN'!S91</f>
        <v>3.3882823999999996</v>
      </c>
      <c r="O91">
        <f>BRPL_ISGS_exbus!BB91</f>
        <v>949.22807725769349</v>
      </c>
      <c r="P91" s="77">
        <v>110.33</v>
      </c>
      <c r="Q91" s="77">
        <v>37.954392869545089</v>
      </c>
      <c r="R91" s="80">
        <v>0</v>
      </c>
      <c r="S91" s="80">
        <v>0</v>
      </c>
      <c r="T91" s="78">
        <f>SUMPRODUCT(LTA!F91:AJ91,LTA!F$101:AJ$101,LTA!F$103:AJ$103)</f>
        <v>72.72999999999999</v>
      </c>
      <c r="U91" s="78">
        <f>SUMPRODUCT(LTA!F91:AJ91,LTA!F$102:AJ$102,LTA!F$103:AJ$103)</f>
        <v>114.99000000000001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294.07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16.210662831170445</v>
      </c>
      <c r="AD91">
        <f t="shared" si="4"/>
        <v>1599.4332110976009</v>
      </c>
      <c r="AE91">
        <f>'IDT-1'!B91</f>
        <v>0</v>
      </c>
      <c r="AF91" s="26"/>
      <c r="AG91">
        <f t="shared" si="5"/>
        <v>1599.4332110976009</v>
      </c>
      <c r="AI91" s="75">
        <f>PXIL!H91</f>
        <v>0</v>
      </c>
      <c r="AJ91" s="75">
        <f>PXIL!N91</f>
        <v>0</v>
      </c>
      <c r="AK91" s="75">
        <f>RTM_IEX!H91</f>
        <v>6.71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15.678123379989634</v>
      </c>
      <c r="F92">
        <f>GT_Spot!P92</f>
        <v>0</v>
      </c>
      <c r="G92">
        <f>PPCL_NG!P92</f>
        <v>39.077948560123104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-6.01</v>
      </c>
      <c r="M92">
        <f>EDWPCL!S92</f>
        <v>0</v>
      </c>
      <c r="N92">
        <f>'MSW BWN'!S92</f>
        <v>3.4200579999999996</v>
      </c>
      <c r="O92">
        <f>BRPL_ISGS_exbus!BB92</f>
        <v>949.45989395933589</v>
      </c>
      <c r="P92" s="77">
        <v>110.33</v>
      </c>
      <c r="Q92" s="77">
        <v>37.954392869545089</v>
      </c>
      <c r="R92" s="80">
        <v>0</v>
      </c>
      <c r="S92" s="80">
        <v>0</v>
      </c>
      <c r="T92" s="78">
        <f>SUMPRODUCT(LTA!F92:AJ92,LTA!F$101:AJ$101,LTA!F$103:AJ$103)</f>
        <v>71.88</v>
      </c>
      <c r="U92" s="78">
        <f>SUMPRODUCT(LTA!F92:AJ92,LTA!F$102:AJ$102,LTA!F$103:AJ$103)</f>
        <v>132.66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237.56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15.867679703079654</v>
      </c>
      <c r="AD92">
        <f t="shared" si="4"/>
        <v>1559.8727370659142</v>
      </c>
      <c r="AE92">
        <f>'IDT-1'!B92</f>
        <v>0.59199999999999997</v>
      </c>
      <c r="AF92" s="26"/>
      <c r="AG92">
        <f t="shared" si="5"/>
        <v>1560.4647370659143</v>
      </c>
      <c r="AI92" s="75">
        <f>PXIL!H92</f>
        <v>0</v>
      </c>
      <c r="AJ92" s="75">
        <f>PXIL!N92</f>
        <v>0</v>
      </c>
      <c r="AK92" s="75">
        <f>RTM_IEX!H92</f>
        <v>5.75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15.678123379989634</v>
      </c>
      <c r="F93">
        <f>GT_Spot!P93</f>
        <v>0</v>
      </c>
      <c r="G93">
        <f>PPCL_NG!P93</f>
        <v>38.985151022202672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-4.8860000000000001</v>
      </c>
      <c r="M93">
        <f>EDWPCL!S93</f>
        <v>0</v>
      </c>
      <c r="N93">
        <f>'MSW BWN'!S93</f>
        <v>3.3397828000000001</v>
      </c>
      <c r="O93">
        <f>BRPL_ISGS_exbus!BB93</f>
        <v>934.40894535673544</v>
      </c>
      <c r="P93" s="77">
        <v>110.33</v>
      </c>
      <c r="Q93" s="77">
        <v>37.954392869545089</v>
      </c>
      <c r="R93" s="80">
        <v>0</v>
      </c>
      <c r="S93" s="80">
        <v>0</v>
      </c>
      <c r="T93" s="78">
        <f>SUMPRODUCT(LTA!F93:AJ93,LTA!F$101:AJ$101,LTA!F$103:AJ$103)</f>
        <v>71.55</v>
      </c>
      <c r="U93" s="78">
        <f>SUMPRODUCT(LTA!F93:AJ93,LTA!F$102:AJ$102,LTA!F$103:AJ$103)</f>
        <v>139.42000000000002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157.1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15.215617299948123</v>
      </c>
      <c r="AD93">
        <f t="shared" si="4"/>
        <v>1488.6847781285244</v>
      </c>
      <c r="AE93">
        <f>'IDT-1'!B93</f>
        <v>26.056000000000001</v>
      </c>
      <c r="AF93" s="26"/>
      <c r="AG93">
        <f t="shared" si="5"/>
        <v>1514.7407781285244</v>
      </c>
      <c r="AI93" s="75">
        <f>PXIL!H93</f>
        <v>0</v>
      </c>
      <c r="AJ93" s="75">
        <f>PXIL!N93</f>
        <v>0</v>
      </c>
      <c r="AK93" s="75">
        <f>RTM_IEX!H93</f>
        <v>22.04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15.678123379989634</v>
      </c>
      <c r="F94">
        <f>GT_Spot!P94</f>
        <v>0</v>
      </c>
      <c r="G94">
        <f>PPCL_NG!P94</f>
        <v>39.535146185974945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-5.05</v>
      </c>
      <c r="M94">
        <f>EDWPCL!S94</f>
        <v>0</v>
      </c>
      <c r="N94">
        <f>'MSW BWN'!S94</f>
        <v>3.2745591999999997</v>
      </c>
      <c r="O94">
        <f>BRPL_ISGS_exbus!BB94</f>
        <v>957.63964044223849</v>
      </c>
      <c r="P94" s="77">
        <v>110.33</v>
      </c>
      <c r="Q94" s="77">
        <v>37.950000000000003</v>
      </c>
      <c r="R94" s="80">
        <v>0</v>
      </c>
      <c r="S94" s="80">
        <v>0</v>
      </c>
      <c r="T94" s="78">
        <f>SUMPRODUCT(LTA!F94:AJ94,LTA!F$101:AJ$101,LTA!F$103:AJ$103)</f>
        <v>71.17</v>
      </c>
      <c r="U94" s="78">
        <f>SUMPRODUCT(LTA!F94:AJ94,LTA!F$102:AJ$102,LTA!F$103:AJ$103)</f>
        <v>139.76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68.010000000000005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14.649746762123391</v>
      </c>
      <c r="AD94">
        <f t="shared" si="4"/>
        <v>1424.6177224460796</v>
      </c>
      <c r="AE94">
        <f>'IDT-1'!B94</f>
        <v>29.706</v>
      </c>
      <c r="AF94" s="26"/>
      <c r="AG94">
        <f t="shared" si="5"/>
        <v>1454.3237224460795</v>
      </c>
      <c r="AI94" s="75">
        <f>PXIL!H94</f>
        <v>0</v>
      </c>
      <c r="AJ94" s="75">
        <f>PXIL!N94</f>
        <v>0</v>
      </c>
      <c r="AK94" s="75">
        <f>RTM_IEX!H94</f>
        <v>22.99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15.678123379989634</v>
      </c>
      <c r="F95">
        <f>GT_Spot!P95</f>
        <v>0</v>
      </c>
      <c r="G95">
        <f>PPCL_NG!P95</f>
        <v>38.707509599999995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-4.9340000000000002</v>
      </c>
      <c r="M95">
        <f>EDWPCL!S95</f>
        <v>0</v>
      </c>
      <c r="N95">
        <f>'MSW BWN'!S95</f>
        <v>3.7411588</v>
      </c>
      <c r="O95">
        <f>BRPL_ISGS_exbus!BB95</f>
        <v>906.57424303071809</v>
      </c>
      <c r="P95" s="77">
        <v>110.33</v>
      </c>
      <c r="Q95" s="77">
        <v>37.950000000000003</v>
      </c>
      <c r="R95" s="80">
        <v>0</v>
      </c>
      <c r="S95" s="80">
        <v>0</v>
      </c>
      <c r="T95" s="78">
        <f>SUMPRODUCT(LTA!F95:AJ95,LTA!F$101:AJ$101,LTA!F$103:AJ$103)</f>
        <v>69.89</v>
      </c>
      <c r="U95" s="78">
        <f>SUMPRODUCT(LTA!F95:AJ95,LTA!F$102:AJ$102,LTA!F$103:AJ$103)</f>
        <v>139.56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20.12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13.617070505418562</v>
      </c>
      <c r="AD95">
        <f t="shared" si="4"/>
        <v>1308.5338539400282</v>
      </c>
      <c r="AE95">
        <f>'IDT-1'!B95</f>
        <v>24</v>
      </c>
      <c r="AF95" s="26"/>
      <c r="AG95">
        <f t="shared" si="5"/>
        <v>1332.5338539400282</v>
      </c>
      <c r="AI95" s="75">
        <f>PXIL!H95</f>
        <v>0</v>
      </c>
      <c r="AJ95" s="75">
        <f>PXIL!N95</f>
        <v>0</v>
      </c>
      <c r="AK95" s="75">
        <f>RTM_IEX!H95</f>
        <v>4.79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15.678123379989634</v>
      </c>
      <c r="F96">
        <f>GT_Spot!P96</f>
        <v>0</v>
      </c>
      <c r="G96">
        <f>PPCL_NG!P96</f>
        <v>39.545492285714289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-5.7320000000000011</v>
      </c>
      <c r="M96">
        <f>EDWPCL!S96</f>
        <v>0</v>
      </c>
      <c r="N96">
        <f>'MSW BWN'!S96</f>
        <v>3.7562103999999996</v>
      </c>
      <c r="O96">
        <f>BRPL_ISGS_exbus!BB96</f>
        <v>875.32595022409328</v>
      </c>
      <c r="P96" s="77">
        <v>110.33</v>
      </c>
      <c r="Q96" s="77">
        <v>37.950000000000003</v>
      </c>
      <c r="R96" s="80">
        <v>0</v>
      </c>
      <c r="S96" s="80">
        <v>0</v>
      </c>
      <c r="T96" s="78">
        <f>SUMPRODUCT(LTA!F96:AJ96,LTA!F$101:AJ$101,LTA!F$103:AJ$103)</f>
        <v>68.92</v>
      </c>
      <c r="U96" s="78">
        <f>SUMPRODUCT(LTA!F96:AJ96,LTA!F$102:AJ$102,LTA!F$103:AJ$103)</f>
        <v>138.47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13.144596976197263</v>
      </c>
      <c r="AD96">
        <f t="shared" si="4"/>
        <v>1253.713068948339</v>
      </c>
      <c r="AE96">
        <f>'IDT-1'!B96</f>
        <v>0</v>
      </c>
      <c r="AF96" s="26"/>
      <c r="AG96">
        <f t="shared" si="5"/>
        <v>1253.713068948339</v>
      </c>
      <c r="AI96" s="75">
        <f>PXIL!H96</f>
        <v>0</v>
      </c>
      <c r="AJ96" s="75">
        <f>PXIL!N96</f>
        <v>0</v>
      </c>
      <c r="AK96" s="75">
        <f>RTM_IEX!H96</f>
        <v>2.87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15.678123379989634</v>
      </c>
      <c r="F97">
        <f>GT_Spot!P97</f>
        <v>0</v>
      </c>
      <c r="G97">
        <f>PPCL_NG!P97</f>
        <v>39.500223714285717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3.4919712000000001</v>
      </c>
      <c r="O97">
        <f>BRPL_ISGS_exbus!BB97</f>
        <v>809.80990640393838</v>
      </c>
      <c r="P97" s="77">
        <v>110.33</v>
      </c>
      <c r="Q97" s="77">
        <v>37.950000000000003</v>
      </c>
      <c r="R97" s="80">
        <v>0</v>
      </c>
      <c r="S97" s="80">
        <v>0</v>
      </c>
      <c r="T97" s="78">
        <f>SUMPRODUCT(LTA!F97:AJ97,LTA!F$101:AJ$101,LTA!F$103:AJ$103)</f>
        <v>68.27000000000001</v>
      </c>
      <c r="U97" s="78">
        <f>SUMPRODUCT(LTA!F97:AJ97,LTA!F$102:AJ$102,LTA!F$103:AJ$103)</f>
        <v>137.85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12.73660205336906</v>
      </c>
      <c r="AD97">
        <f t="shared" si="4"/>
        <v>1160.7607220314733</v>
      </c>
      <c r="AE97">
        <f>'IDT-1'!B97</f>
        <v>0</v>
      </c>
      <c r="AF97" s="26"/>
      <c r="AG97">
        <f t="shared" si="5"/>
        <v>1160.7607220314733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15.678123379989634</v>
      </c>
      <c r="F98">
        <f>GT_Spot!P98</f>
        <v>0</v>
      </c>
      <c r="G98">
        <f>PPCL_NG!P98</f>
        <v>39.638292857142844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3.5237468000000001</v>
      </c>
      <c r="O98">
        <f>BRPL_ISGS_exbus!BB98</f>
        <v>747.51541414638473</v>
      </c>
      <c r="P98" s="77">
        <v>110.33</v>
      </c>
      <c r="Q98" s="77">
        <v>37.950000000000003</v>
      </c>
      <c r="R98" s="80">
        <v>0</v>
      </c>
      <c r="S98" s="80">
        <v>0</v>
      </c>
      <c r="T98" s="78">
        <f>SUMPRODUCT(LTA!F98:AJ98,LTA!F$101:AJ$101,LTA!F$103:AJ$103)</f>
        <v>67.989999999999995</v>
      </c>
      <c r="U98" s="78">
        <f>SUMPRODUCT(LTA!F98:AJ98,LTA!F$102:AJ$102,LTA!F$103:AJ$103)</f>
        <v>137.60999999999999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12.203085410284125</v>
      </c>
      <c r="AD98">
        <f t="shared" si="4"/>
        <v>1096.6495911598618</v>
      </c>
      <c r="AE98">
        <f>'IDT-1'!B98</f>
        <v>0</v>
      </c>
      <c r="AF98" s="26"/>
      <c r="AG98">
        <f t="shared" si="5"/>
        <v>1096.6495911598618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0.32928426424202445</v>
      </c>
      <c r="F99">
        <f t="shared" si="6"/>
        <v>0</v>
      </c>
      <c r="G99">
        <f t="shared" si="6"/>
        <v>0.25219909355487663</v>
      </c>
      <c r="H99">
        <f t="shared" si="6"/>
        <v>0</v>
      </c>
      <c r="I99">
        <f t="shared" si="6"/>
        <v>2.4560073335903954</v>
      </c>
      <c r="J99">
        <f t="shared" si="6"/>
        <v>0</v>
      </c>
      <c r="K99">
        <f t="shared" si="6"/>
        <v>0</v>
      </c>
      <c r="L99">
        <f t="shared" si="6"/>
        <v>-0.14072541467096691</v>
      </c>
      <c r="M99">
        <f t="shared" si="6"/>
        <v>0</v>
      </c>
      <c r="N99">
        <f t="shared" si="6"/>
        <v>7.9373776399999957E-2</v>
      </c>
      <c r="O99">
        <f t="shared" si="6"/>
        <v>21.368869982755044</v>
      </c>
      <c r="P99" s="77">
        <f t="shared" si="6"/>
        <v>2.3287349999999991</v>
      </c>
      <c r="Q99" s="77">
        <f t="shared" si="6"/>
        <v>0.80260844053514424</v>
      </c>
      <c r="R99" s="80">
        <f t="shared" si="6"/>
        <v>0.3944724967401726</v>
      </c>
      <c r="S99" s="80">
        <f t="shared" si="6"/>
        <v>0</v>
      </c>
      <c r="T99" s="78">
        <f t="shared" si="6"/>
        <v>3.7186149999999993</v>
      </c>
      <c r="U99" s="78">
        <f t="shared" si="6"/>
        <v>2.3085399999999994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2.5821400000000003</v>
      </c>
      <c r="Z99" s="75">
        <f t="shared" si="6"/>
        <v>-0.40749999999999997</v>
      </c>
      <c r="AA99" s="117">
        <f t="shared" si="6"/>
        <v>3.3033349999999966</v>
      </c>
      <c r="AB99" s="117">
        <f t="shared" si="6"/>
        <v>-4.0617599999999987</v>
      </c>
      <c r="AC99">
        <f t="shared" si="6"/>
        <v>0.40093004229849405</v>
      </c>
      <c r="AD99">
        <f t="shared" si="6"/>
        <v>35.102887430848185</v>
      </c>
      <c r="AE99">
        <f t="shared" si="6"/>
        <v>1.7867929999999994</v>
      </c>
      <c r="AG99">
        <f t="shared" si="6"/>
        <v>36.88968043084818</v>
      </c>
      <c r="AI99">
        <f t="shared" si="6"/>
        <v>0</v>
      </c>
      <c r="AJ99">
        <f t="shared" si="6"/>
        <v>0</v>
      </c>
      <c r="AK99">
        <f t="shared" si="6"/>
        <v>0.58562249999999982</v>
      </c>
      <c r="AL99">
        <f t="shared" si="6"/>
        <v>-0.39600000000000002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2.0372359999999996</v>
      </c>
      <c r="O3">
        <f>BYPL_ISGS_exbus!BB3</f>
        <v>538.49265607237044</v>
      </c>
      <c r="P3" s="77">
        <v>31.200000000000003</v>
      </c>
      <c r="Q3" s="77">
        <v>9.177380884450784</v>
      </c>
      <c r="R3" s="80">
        <v>0</v>
      </c>
      <c r="S3" s="80">
        <v>0</v>
      </c>
      <c r="T3" s="78">
        <f>SUMPRODUCT(LTA!F3:AJ3,LTA!F$101:AJ$101,LTA!F$104:AJ$104)</f>
        <v>72.239999999999995</v>
      </c>
      <c r="U3" s="78">
        <f>SUMPRODUCT(LTA!F3:AJ3,LTA!F$102:AJ$102,LTA!F$104:AJ$104)</f>
        <v>84.509999999999991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-109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9.7260251762766021</v>
      </c>
      <c r="AD3">
        <f>SUM(B3:AB3,AI3:AR3)-AC3</f>
        <v>478.67807943582892</v>
      </c>
      <c r="AE3">
        <f>'IDT-1'!C3</f>
        <v>0</v>
      </c>
      <c r="AF3" s="26"/>
      <c r="AG3">
        <f>SUM(AD3:AF3)</f>
        <v>478.67807943582892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2.0553999999999997</v>
      </c>
      <c r="O4">
        <f>BYPL_ISGS_exbus!BB4</f>
        <v>537.21042337318545</v>
      </c>
      <c r="P4" s="77">
        <v>31.200000000000003</v>
      </c>
      <c r="Q4" s="77">
        <v>9.177380884450784</v>
      </c>
      <c r="R4" s="80">
        <v>0</v>
      </c>
      <c r="S4" s="80">
        <v>0</v>
      </c>
      <c r="T4" s="78">
        <f>SUMPRODUCT(LTA!F4:AJ4,LTA!F$101:AJ$101,LTA!F$104:AJ$104)</f>
        <v>71.63</v>
      </c>
      <c r="U4" s="78">
        <f>SUMPRODUCT(LTA!F4:AJ4,LTA!F$102:AJ$102,LTA!F$104:AJ$104)</f>
        <v>84.38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-139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9.9747331973896358</v>
      </c>
      <c r="AD4">
        <f t="shared" ref="AD4:AD67" si="1">SUM(B4:AB4,AI4:AR4)-AC4</f>
        <v>446.42530271553096</v>
      </c>
      <c r="AE4">
        <f>'IDT-1'!C4</f>
        <v>0</v>
      </c>
      <c r="AF4" s="26"/>
      <c r="AG4">
        <f t="shared" ref="AG4:AG67" si="2">SUM(AD4:AF4)</f>
        <v>446.42530271553096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1.9177359999999992</v>
      </c>
      <c r="O5">
        <f>BYPL_ISGS_exbus!BB5</f>
        <v>538.45843802927845</v>
      </c>
      <c r="P5" s="77">
        <v>31.200000000000003</v>
      </c>
      <c r="Q5" s="77">
        <v>9.177380884450784</v>
      </c>
      <c r="R5" s="80">
        <v>0</v>
      </c>
      <c r="S5" s="80">
        <v>0</v>
      </c>
      <c r="T5" s="78">
        <f>SUMPRODUCT(LTA!F5:AJ5,LTA!F$101:AJ$101,LTA!F$104:AJ$104)</f>
        <v>55.13</v>
      </c>
      <c r="U5" s="78">
        <f>SUMPRODUCT(LTA!F5:AJ5,LTA!F$102:AJ$102,LTA!F$104:AJ$104)</f>
        <v>84.47999999999999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-154</v>
      </c>
      <c r="AA5" s="117">
        <f>STOA!I5</f>
        <v>0.37</v>
      </c>
      <c r="AB5" s="117">
        <f>-STOA!O5</f>
        <v>-198.05</v>
      </c>
      <c r="AC5">
        <f t="shared" si="0"/>
        <v>9.9733561959961836</v>
      </c>
      <c r="AD5">
        <f t="shared" si="1"/>
        <v>416.13703037301747</v>
      </c>
      <c r="AE5">
        <f>'IDT-1'!C5</f>
        <v>0</v>
      </c>
      <c r="AF5" s="26"/>
      <c r="AG5">
        <f t="shared" si="2"/>
        <v>416.13703037301747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1.5735759999999996</v>
      </c>
      <c r="O6">
        <f>BYPL_ISGS_exbus!BB6</f>
        <v>538.40539328366822</v>
      </c>
      <c r="P6" s="77">
        <v>31.200000000000003</v>
      </c>
      <c r="Q6" s="77">
        <v>9.177380884450784</v>
      </c>
      <c r="R6" s="80">
        <v>0</v>
      </c>
      <c r="S6" s="80">
        <v>0</v>
      </c>
      <c r="T6" s="78">
        <f>SUMPRODUCT(LTA!F6:AJ6,LTA!F$101:AJ$101,LTA!F$104:AJ$104)</f>
        <v>54.91</v>
      </c>
      <c r="U6" s="78">
        <f>SUMPRODUCT(LTA!F6:AJ6,LTA!F$102:AJ$102,LTA!F$104:AJ$104)</f>
        <v>84.259999999999991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-174</v>
      </c>
      <c r="AA6" s="117">
        <f>STOA!I6</f>
        <v>0.37</v>
      </c>
      <c r="AB6" s="117">
        <f>-STOA!O6</f>
        <v>-198.05</v>
      </c>
      <c r="AC6">
        <f t="shared" si="0"/>
        <v>10.14355134467872</v>
      </c>
      <c r="AD6">
        <f t="shared" si="1"/>
        <v>395.12963047872466</v>
      </c>
      <c r="AE6">
        <f>'IDT-1'!C6</f>
        <v>0</v>
      </c>
      <c r="AF6" s="26"/>
      <c r="AG6">
        <f t="shared" si="2"/>
        <v>395.12963047872466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1.3536959999999998</v>
      </c>
      <c r="O7">
        <f>BYPL_ISGS_exbus!BB7</f>
        <v>538.58825367067789</v>
      </c>
      <c r="P7" s="77">
        <v>31.200000000000003</v>
      </c>
      <c r="Q7" s="77">
        <v>9.177380884450784</v>
      </c>
      <c r="R7" s="80">
        <v>0</v>
      </c>
      <c r="S7" s="80">
        <v>0</v>
      </c>
      <c r="T7" s="78">
        <f>SUMPRODUCT(LTA!F7:AJ7,LTA!F$101:AJ$101,LTA!F$104:AJ$104)</f>
        <v>54.6</v>
      </c>
      <c r="U7" s="78">
        <f>SUMPRODUCT(LTA!F7:AJ7,LTA!F$102:AJ$102,LTA!F$104:AJ$104)</f>
        <v>84.36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-194</v>
      </c>
      <c r="AA7" s="117">
        <f>STOA!I7</f>
        <v>0.37</v>
      </c>
      <c r="AB7" s="117">
        <f>-STOA!O7</f>
        <v>-198.05</v>
      </c>
      <c r="AC7">
        <f t="shared" si="0"/>
        <v>10.318940122528311</v>
      </c>
      <c r="AD7">
        <f t="shared" si="1"/>
        <v>374.7072220878847</v>
      </c>
      <c r="AE7">
        <f>'IDT-1'!C7</f>
        <v>0</v>
      </c>
      <c r="AF7" s="26"/>
      <c r="AG7">
        <f t="shared" si="2"/>
        <v>374.7072220878847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9.02912032355915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1.3670799999999999</v>
      </c>
      <c r="O8">
        <f>BYPL_ISGS_exbus!BB8</f>
        <v>538.58825367067789</v>
      </c>
      <c r="P8" s="77">
        <v>31.200000000000003</v>
      </c>
      <c r="Q8" s="77">
        <v>9.177380884450784</v>
      </c>
      <c r="R8" s="80">
        <v>0</v>
      </c>
      <c r="S8" s="80">
        <v>0</v>
      </c>
      <c r="T8" s="78">
        <f>SUMPRODUCT(LTA!F8:AJ8,LTA!F$101:AJ$101,LTA!F$104:AJ$104)</f>
        <v>53.64</v>
      </c>
      <c r="U8" s="78">
        <f>SUMPRODUCT(LTA!F8:AJ8,LTA!F$102:AJ$102,LTA!F$104:AJ$104)</f>
        <v>84.17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-209</v>
      </c>
      <c r="AA8" s="117">
        <f>STOA!I8</f>
        <v>0.37</v>
      </c>
      <c r="AB8" s="117">
        <f>-STOA!O8</f>
        <v>-198.05</v>
      </c>
      <c r="AC8">
        <f t="shared" si="0"/>
        <v>10.443733745777664</v>
      </c>
      <c r="AD8">
        <f t="shared" si="1"/>
        <v>358.63035010286529</v>
      </c>
      <c r="AE8">
        <f>'IDT-1'!C8</f>
        <v>0</v>
      </c>
      <c r="AF8" s="26"/>
      <c r="AG8">
        <f t="shared" si="2"/>
        <v>358.63035010286529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9.02912032355915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1.3900239999999997</v>
      </c>
      <c r="O9">
        <f>BYPL_ISGS_exbus!BB9</f>
        <v>538.58825367067789</v>
      </c>
      <c r="P9" s="77">
        <v>31.200000000000003</v>
      </c>
      <c r="Q9" s="77">
        <v>9.177380884450784</v>
      </c>
      <c r="R9" s="80">
        <v>0</v>
      </c>
      <c r="S9" s="80">
        <v>0</v>
      </c>
      <c r="T9" s="78">
        <f>SUMPRODUCT(LTA!F9:AJ9,LTA!F$101:AJ$101,LTA!F$104:AJ$104)</f>
        <v>45.84</v>
      </c>
      <c r="U9" s="78">
        <f>SUMPRODUCT(LTA!F9:AJ9,LTA!F$102:AJ$102,LTA!F$104:AJ$104)</f>
        <v>84.09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-219</v>
      </c>
      <c r="AA9" s="117">
        <f>STOA!I9</f>
        <v>0.37</v>
      </c>
      <c r="AB9" s="117">
        <f>-STOA!O9</f>
        <v>-198.05</v>
      </c>
      <c r="AC9">
        <f t="shared" si="0"/>
        <v>10.547676928199616</v>
      </c>
      <c r="AD9">
        <f t="shared" si="1"/>
        <v>350.24935092044336</v>
      </c>
      <c r="AE9">
        <f>'IDT-1'!C9</f>
        <v>0</v>
      </c>
      <c r="AF9" s="26"/>
      <c r="AG9">
        <f t="shared" si="2"/>
        <v>350.24935092044336</v>
      </c>
      <c r="AI9" s="75">
        <f>PXIL!I9</f>
        <v>0</v>
      </c>
      <c r="AJ9" s="75">
        <f>PXIL!O9</f>
        <v>0</v>
      </c>
      <c r="AK9" s="75">
        <f>RTM_IEX!I9</f>
        <v>9.58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9.02912032355915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1.5420279999999997</v>
      </c>
      <c r="O10">
        <f>BYPL_ISGS_exbus!BB10</f>
        <v>538.58825367067789</v>
      </c>
      <c r="P10" s="77">
        <v>31.200000000000003</v>
      </c>
      <c r="Q10" s="77">
        <v>9.177380884450784</v>
      </c>
      <c r="R10" s="80">
        <v>0</v>
      </c>
      <c r="S10" s="80">
        <v>0</v>
      </c>
      <c r="T10" s="78">
        <f>SUMPRODUCT(LTA!F10:AJ10,LTA!F$101:AJ$101,LTA!F$104:AJ$104)</f>
        <v>45.12</v>
      </c>
      <c r="U10" s="78">
        <f>SUMPRODUCT(LTA!F10:AJ10,LTA!F$102:AJ$102,LTA!F$104:AJ$104)</f>
        <v>78.789999999999992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-229</v>
      </c>
      <c r="AA10" s="117">
        <f>STOA!I10</f>
        <v>0.37</v>
      </c>
      <c r="AB10" s="117">
        <f>-STOA!O10</f>
        <v>-198.05</v>
      </c>
      <c r="AC10">
        <f t="shared" si="0"/>
        <v>10.58481983862157</v>
      </c>
      <c r="AD10">
        <f t="shared" si="1"/>
        <v>334.34421201002135</v>
      </c>
      <c r="AE10">
        <f>'IDT-1'!C10</f>
        <v>0</v>
      </c>
      <c r="AF10" s="26"/>
      <c r="AG10">
        <f t="shared" si="2"/>
        <v>334.34421201002135</v>
      </c>
      <c r="AI10" s="75">
        <f>PXIL!I10</f>
        <v>0</v>
      </c>
      <c r="AJ10" s="75">
        <f>PXIL!O10</f>
        <v>0</v>
      </c>
      <c r="AK10" s="75">
        <f>RTM_IEX!I10</f>
        <v>9.58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9.02912032355915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1.5372479999999997</v>
      </c>
      <c r="O11">
        <f>BYPL_ISGS_exbus!BB11</f>
        <v>538.58825367067789</v>
      </c>
      <c r="P11" s="77">
        <v>31.200000000000003</v>
      </c>
      <c r="Q11" s="77">
        <v>9.177380884450784</v>
      </c>
      <c r="R11" s="80">
        <v>0</v>
      </c>
      <c r="S11" s="80">
        <v>0</v>
      </c>
      <c r="T11" s="78">
        <f>SUMPRODUCT(LTA!F11:AJ11,LTA!F$101:AJ$101,LTA!F$104:AJ$104)</f>
        <v>44.72</v>
      </c>
      <c r="U11" s="78">
        <f>SUMPRODUCT(LTA!F11:AJ11,LTA!F$102:AJ$102,LTA!F$104:AJ$104)</f>
        <v>78.78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-239</v>
      </c>
      <c r="AA11" s="117">
        <f>STOA!I11</f>
        <v>0.37</v>
      </c>
      <c r="AB11" s="117">
        <f>-STOA!O11</f>
        <v>-198.05</v>
      </c>
      <c r="AC11">
        <f t="shared" si="0"/>
        <v>10.669951049843522</v>
      </c>
      <c r="AD11">
        <f t="shared" si="1"/>
        <v>323.84430079879945</v>
      </c>
      <c r="AE11">
        <f>'IDT-1'!C11</f>
        <v>0</v>
      </c>
      <c r="AF11" s="26"/>
      <c r="AG11">
        <f t="shared" si="2"/>
        <v>323.84430079879945</v>
      </c>
      <c r="AI11" s="75">
        <f>PXIL!I11</f>
        <v>0</v>
      </c>
      <c r="AJ11" s="75">
        <f>PXIL!O11</f>
        <v>0</v>
      </c>
      <c r="AK11" s="75">
        <f>RTM_IEX!I11</f>
        <v>9.58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9.02912032355915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1.4684159999999997</v>
      </c>
      <c r="O12">
        <f>BYPL_ISGS_exbus!BB12</f>
        <v>538.58825367067789</v>
      </c>
      <c r="P12" s="77">
        <v>31.200000000000003</v>
      </c>
      <c r="Q12" s="77">
        <v>9.177380884450784</v>
      </c>
      <c r="R12" s="80">
        <v>0</v>
      </c>
      <c r="S12" s="80">
        <v>0</v>
      </c>
      <c r="T12" s="78">
        <f>SUMPRODUCT(LTA!F12:AJ12,LTA!F$101:AJ$101,LTA!F$104:AJ$104)</f>
        <v>44.19</v>
      </c>
      <c r="U12" s="78">
        <f>SUMPRODUCT(LTA!F12:AJ12,LTA!F$102:AJ$102,LTA!F$104:AJ$104)</f>
        <v>78.67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-244</v>
      </c>
      <c r="AA12" s="117">
        <f>STOA!I12</f>
        <v>0.37</v>
      </c>
      <c r="AB12" s="117">
        <f>-STOA!O12</f>
        <v>-198.05</v>
      </c>
      <c r="AC12">
        <f t="shared" si="0"/>
        <v>10.623799965854499</v>
      </c>
      <c r="AD12">
        <f t="shared" si="1"/>
        <v>308.60161988278844</v>
      </c>
      <c r="AE12">
        <f>'IDT-1'!C12</f>
        <v>0</v>
      </c>
      <c r="AF12" s="26"/>
      <c r="AG12">
        <f t="shared" si="2"/>
        <v>308.60161988278844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9.02912032355915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1.2255919999999998</v>
      </c>
      <c r="O13">
        <f>BYPL_ISGS_exbus!BB13</f>
        <v>539.0029836865956</v>
      </c>
      <c r="P13" s="77">
        <v>31.200000000000003</v>
      </c>
      <c r="Q13" s="77">
        <v>9.3926805595204108</v>
      </c>
      <c r="R13" s="80">
        <v>0</v>
      </c>
      <c r="S13" s="80">
        <v>0</v>
      </c>
      <c r="T13" s="78">
        <f>SUMPRODUCT(LTA!F13:AJ13,LTA!F$101:AJ$101,LTA!F$104:AJ$104)</f>
        <v>43.72</v>
      </c>
      <c r="U13" s="78">
        <f>SUMPRODUCT(LTA!F13:AJ13,LTA!F$102:AJ$102,LTA!F$104:AJ$104)</f>
        <v>78.42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-249</v>
      </c>
      <c r="AA13" s="117">
        <f>STOA!I13</f>
        <v>0.37</v>
      </c>
      <c r="AB13" s="117">
        <f>-STOA!O13</f>
        <v>-198.05</v>
      </c>
      <c r="AC13">
        <f t="shared" si="0"/>
        <v>10.665262013546165</v>
      </c>
      <c r="AD13">
        <f t="shared" si="1"/>
        <v>303.2273635260841</v>
      </c>
      <c r="AE13">
        <f>'IDT-1'!C13</f>
        <v>0</v>
      </c>
      <c r="AF13" s="26"/>
      <c r="AG13">
        <f t="shared" si="2"/>
        <v>303.2273635260841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9.02912032355915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1.5143039999999997</v>
      </c>
      <c r="O14">
        <f>BYPL_ISGS_exbus!BB14</f>
        <v>539.29234903011957</v>
      </c>
      <c r="P14" s="77">
        <v>31.200000000000003</v>
      </c>
      <c r="Q14" s="77">
        <v>9.3926805595204108</v>
      </c>
      <c r="R14" s="80">
        <v>0</v>
      </c>
      <c r="S14" s="80">
        <v>0</v>
      </c>
      <c r="T14" s="78">
        <f>SUMPRODUCT(LTA!F14:AJ14,LTA!F$101:AJ$101,LTA!F$104:AJ$104)</f>
        <v>43.22</v>
      </c>
      <c r="U14" s="78">
        <f>SUMPRODUCT(LTA!F14:AJ14,LTA!F$102:AJ$102,LTA!F$104:AJ$104)</f>
        <v>73.12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-254</v>
      </c>
      <c r="AA14" s="117">
        <f>STOA!I14</f>
        <v>0.37</v>
      </c>
      <c r="AB14" s="117">
        <f>-STOA!O14</f>
        <v>-198.05</v>
      </c>
      <c r="AC14">
        <f t="shared" si="0"/>
        <v>10.663699731780152</v>
      </c>
      <c r="AD14">
        <f t="shared" si="1"/>
        <v>293.00700315137408</v>
      </c>
      <c r="AE14">
        <f>'IDT-1'!C14</f>
        <v>0</v>
      </c>
      <c r="AF14" s="26"/>
      <c r="AG14">
        <f t="shared" si="2"/>
        <v>293.00700315137408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9.02912032355915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1.6194639999999996</v>
      </c>
      <c r="O15">
        <f>BYPL_ISGS_exbus!BB15</f>
        <v>539.83180722803672</v>
      </c>
      <c r="P15" s="77">
        <v>31.200000000000003</v>
      </c>
      <c r="Q15" s="77">
        <v>9.3926805595204108</v>
      </c>
      <c r="R15" s="80">
        <v>0</v>
      </c>
      <c r="S15" s="80">
        <v>0</v>
      </c>
      <c r="T15" s="78">
        <f>SUMPRODUCT(LTA!F15:AJ15,LTA!F$101:AJ$101,LTA!F$104:AJ$104)</f>
        <v>42.84</v>
      </c>
      <c r="U15" s="78">
        <f>SUMPRODUCT(LTA!F15:AJ15,LTA!F$102:AJ$102,LTA!F$104:AJ$104)</f>
        <v>73.06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-259</v>
      </c>
      <c r="AA15" s="117">
        <f>STOA!I15</f>
        <v>0.37</v>
      </c>
      <c r="AB15" s="117">
        <f>-STOA!O15</f>
        <v>-198.05</v>
      </c>
      <c r="AC15">
        <f t="shared" si="0"/>
        <v>10.7941950095328</v>
      </c>
      <c r="AD15">
        <f t="shared" si="1"/>
        <v>297.66112607153866</v>
      </c>
      <c r="AE15">
        <f>'IDT-1'!C15</f>
        <v>0</v>
      </c>
      <c r="AF15" s="26"/>
      <c r="AG15">
        <f t="shared" si="2"/>
        <v>297.66112607153866</v>
      </c>
      <c r="AI15" s="75">
        <f>PXIL!I15</f>
        <v>0</v>
      </c>
      <c r="AJ15" s="75">
        <f>PXIL!O15</f>
        <v>0</v>
      </c>
      <c r="AK15" s="75">
        <f>RTM_IEX!I15</f>
        <v>9.58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9.02912032355915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1.4817999999999998</v>
      </c>
      <c r="O16">
        <f>BYPL_ISGS_exbus!BB16</f>
        <v>539.92394826152906</v>
      </c>
      <c r="P16" s="77">
        <v>31.200000000000003</v>
      </c>
      <c r="Q16" s="77">
        <v>9.3926805595204108</v>
      </c>
      <c r="R16" s="80">
        <v>0</v>
      </c>
      <c r="S16" s="80">
        <v>0</v>
      </c>
      <c r="T16" s="78">
        <f>SUMPRODUCT(LTA!F16:AJ16,LTA!F$101:AJ$101,LTA!F$104:AJ$104)</f>
        <v>42.69</v>
      </c>
      <c r="U16" s="78">
        <f>SUMPRODUCT(LTA!F16:AJ16,LTA!F$102:AJ$102,LTA!F$104:AJ$104)</f>
        <v>72.94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-259</v>
      </c>
      <c r="AA16" s="117">
        <f>STOA!I16</f>
        <v>0.37</v>
      </c>
      <c r="AB16" s="117">
        <f>-STOA!O16</f>
        <v>-198.05</v>
      </c>
      <c r="AC16">
        <f t="shared" si="0"/>
        <v>10.791418407427532</v>
      </c>
      <c r="AD16">
        <f t="shared" si="1"/>
        <v>297.3483797071363</v>
      </c>
      <c r="AE16">
        <f>'IDT-1'!C16</f>
        <v>0</v>
      </c>
      <c r="AF16" s="26"/>
      <c r="AG16">
        <f t="shared" si="2"/>
        <v>297.3483797071363</v>
      </c>
      <c r="AI16" s="75">
        <f>PXIL!I16</f>
        <v>0</v>
      </c>
      <c r="AJ16" s="75">
        <f>PXIL!O16</f>
        <v>0</v>
      </c>
      <c r="AK16" s="75">
        <f>RTM_IEX!I16</f>
        <v>9.58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9.02912032355915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1.3718599999999999</v>
      </c>
      <c r="O17">
        <f>BYPL_ISGS_exbus!BB17</f>
        <v>546.37196178803674</v>
      </c>
      <c r="P17" s="77">
        <v>31.200000000000003</v>
      </c>
      <c r="Q17" s="77">
        <v>9.3926805595204108</v>
      </c>
      <c r="R17" s="80">
        <v>0</v>
      </c>
      <c r="S17" s="80">
        <v>0</v>
      </c>
      <c r="T17" s="78">
        <f>SUMPRODUCT(LTA!F17:AJ17,LTA!F$101:AJ$101,LTA!F$104:AJ$104)</f>
        <v>42.53</v>
      </c>
      <c r="U17" s="78">
        <f>SUMPRODUCT(LTA!F17:AJ17,LTA!F$102:AJ$102,LTA!F$104:AJ$104)</f>
        <v>72.78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-264</v>
      </c>
      <c r="AA17" s="117">
        <f>STOA!I17</f>
        <v>0.37</v>
      </c>
      <c r="AB17" s="117">
        <f>-STOA!O17</f>
        <v>-198.05</v>
      </c>
      <c r="AC17">
        <f t="shared" si="0"/>
        <v>10.888768092071775</v>
      </c>
      <c r="AD17">
        <f t="shared" si="1"/>
        <v>298.26910354899957</v>
      </c>
      <c r="AE17">
        <f>'IDT-1'!C17</f>
        <v>0</v>
      </c>
      <c r="AF17" s="26"/>
      <c r="AG17">
        <f t="shared" si="2"/>
        <v>298.26910354899957</v>
      </c>
      <c r="AI17" s="75">
        <f>PXIL!I17</f>
        <v>0</v>
      </c>
      <c r="AJ17" s="75">
        <f>PXIL!O17</f>
        <v>0</v>
      </c>
      <c r="AK17" s="75">
        <f>RTM_IEX!I17</f>
        <v>9.58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9.02912032355915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1.2437559999999996</v>
      </c>
      <c r="O18">
        <f>BYPL_ISGS_exbus!BB18</f>
        <v>546.37060008752917</v>
      </c>
      <c r="P18" s="77">
        <v>31.200000000000003</v>
      </c>
      <c r="Q18" s="77">
        <v>9.3926805595204108</v>
      </c>
      <c r="R18" s="80">
        <v>0</v>
      </c>
      <c r="S18" s="80">
        <v>0</v>
      </c>
      <c r="T18" s="78">
        <f>SUMPRODUCT(LTA!F18:AJ18,LTA!F$101:AJ$101,LTA!F$104:AJ$104)</f>
        <v>42.43</v>
      </c>
      <c r="U18" s="78">
        <f>SUMPRODUCT(LTA!F18:AJ18,LTA!F$102:AJ$102,LTA!F$104:AJ$104)</f>
        <v>72.69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-264</v>
      </c>
      <c r="AA18" s="117">
        <f>STOA!I18</f>
        <v>0.37</v>
      </c>
      <c r="AB18" s="117">
        <f>-STOA!O18</f>
        <v>-198.05</v>
      </c>
      <c r="AC18">
        <f t="shared" si="0"/>
        <v>10.88595679390731</v>
      </c>
      <c r="AD18">
        <f t="shared" si="1"/>
        <v>297.95244914665648</v>
      </c>
      <c r="AE18">
        <f>'IDT-1'!C18</f>
        <v>0</v>
      </c>
      <c r="AF18" s="26"/>
      <c r="AG18">
        <f t="shared" si="2"/>
        <v>297.95244914665648</v>
      </c>
      <c r="AI18" s="75">
        <f>PXIL!I18</f>
        <v>0</v>
      </c>
      <c r="AJ18" s="75">
        <f>PXIL!O18</f>
        <v>0</v>
      </c>
      <c r="AK18" s="75">
        <f>RTM_IEX!I18</f>
        <v>9.58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9.02912032355915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1.2666999999999997</v>
      </c>
      <c r="O19">
        <f>BYPL_ISGS_exbus!BB19</f>
        <v>539.82589297272057</v>
      </c>
      <c r="P19" s="77">
        <v>31.200000000000003</v>
      </c>
      <c r="Q19" s="77">
        <v>9.3926805595204108</v>
      </c>
      <c r="R19" s="80">
        <v>0</v>
      </c>
      <c r="S19" s="80">
        <v>0</v>
      </c>
      <c r="T19" s="78">
        <f>SUMPRODUCT(LTA!F19:AJ19,LTA!F$101:AJ$101,LTA!F$104:AJ$104)</f>
        <v>42.35</v>
      </c>
      <c r="U19" s="78">
        <f>SUMPRODUCT(LTA!F19:AJ19,LTA!F$102:AJ$102,LTA!F$104:AJ$104)</f>
        <v>72.459999999999994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-259</v>
      </c>
      <c r="AA19" s="117">
        <f>STOA!I19</f>
        <v>0.37</v>
      </c>
      <c r="AB19" s="117">
        <f>-STOA!O19</f>
        <v>-198.05</v>
      </c>
      <c r="AC19">
        <f t="shared" si="0"/>
        <v>10.781446640886017</v>
      </c>
      <c r="AD19">
        <f t="shared" si="1"/>
        <v>296.22519618486928</v>
      </c>
      <c r="AE19">
        <f>'IDT-1'!C19</f>
        <v>0</v>
      </c>
      <c r="AF19" s="26"/>
      <c r="AG19">
        <f t="shared" si="2"/>
        <v>296.22519618486928</v>
      </c>
      <c r="AI19" s="75">
        <f>PXIL!I19</f>
        <v>0</v>
      </c>
      <c r="AJ19" s="75">
        <f>PXIL!O19</f>
        <v>0</v>
      </c>
      <c r="AK19" s="75">
        <f>RTM_IEX!I19</f>
        <v>9.58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9.02912032355915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1.3670799999999999</v>
      </c>
      <c r="O20">
        <f>BYPL_ISGS_exbus!BB20</f>
        <v>539.27893298117965</v>
      </c>
      <c r="P20" s="77">
        <v>31.200000000000003</v>
      </c>
      <c r="Q20" s="77">
        <v>9.3926805595204108</v>
      </c>
      <c r="R20" s="80">
        <v>0</v>
      </c>
      <c r="S20" s="80">
        <v>0</v>
      </c>
      <c r="T20" s="78">
        <f>SUMPRODUCT(LTA!F20:AJ20,LTA!F$101:AJ$101,LTA!F$104:AJ$104)</f>
        <v>42.25</v>
      </c>
      <c r="U20" s="78">
        <f>SUMPRODUCT(LTA!F20:AJ20,LTA!F$102:AJ$102,LTA!F$104:AJ$104)</f>
        <v>72.17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-254</v>
      </c>
      <c r="AA20" s="117">
        <f>STOA!I20</f>
        <v>0.37</v>
      </c>
      <c r="AB20" s="117">
        <f>-STOA!O20</f>
        <v>-198.05</v>
      </c>
      <c r="AC20">
        <f t="shared" si="0"/>
        <v>10.72969409934948</v>
      </c>
      <c r="AD20">
        <f t="shared" si="1"/>
        <v>300.44036873486476</v>
      </c>
      <c r="AE20">
        <f>'IDT-1'!C20</f>
        <v>0</v>
      </c>
      <c r="AF20" s="26"/>
      <c r="AG20">
        <f t="shared" si="2"/>
        <v>300.44036873486476</v>
      </c>
      <c r="AI20" s="75">
        <f>PXIL!I20</f>
        <v>0</v>
      </c>
      <c r="AJ20" s="75">
        <f>PXIL!O20</f>
        <v>0</v>
      </c>
      <c r="AK20" s="75">
        <f>RTM_IEX!I20</f>
        <v>9.58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9.02912032355915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1.3632559999999996</v>
      </c>
      <c r="O21">
        <f>BYPL_ISGS_exbus!BB21</f>
        <v>540.54598741215398</v>
      </c>
      <c r="P21" s="77">
        <v>31.200000000000003</v>
      </c>
      <c r="Q21" s="77">
        <v>9.3926805595204108</v>
      </c>
      <c r="R21" s="80">
        <v>0</v>
      </c>
      <c r="S21" s="80">
        <v>0</v>
      </c>
      <c r="T21" s="78">
        <f>SUMPRODUCT(LTA!F21:AJ21,LTA!F$101:AJ$101,LTA!F$104:AJ$104)</f>
        <v>47.34</v>
      </c>
      <c r="U21" s="78">
        <f>SUMPRODUCT(LTA!F21:AJ21,LTA!F$102:AJ$102,LTA!F$104:AJ$104)</f>
        <v>71.83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-249</v>
      </c>
      <c r="AA21" s="117">
        <f>STOA!I21</f>
        <v>0.37</v>
      </c>
      <c r="AB21" s="117">
        <f>-STOA!O21</f>
        <v>-198.05</v>
      </c>
      <c r="AC21">
        <f t="shared" si="0"/>
        <v>10.864587889531078</v>
      </c>
      <c r="AD21">
        <f t="shared" si="1"/>
        <v>325.67870537565761</v>
      </c>
      <c r="AE21">
        <f>'IDT-1'!C21</f>
        <v>0</v>
      </c>
      <c r="AF21" s="26"/>
      <c r="AG21">
        <f t="shared" si="2"/>
        <v>325.67870537565761</v>
      </c>
      <c r="AI21" s="75">
        <f>PXIL!I21</f>
        <v>0</v>
      </c>
      <c r="AJ21" s="75">
        <f>PXIL!O21</f>
        <v>0</v>
      </c>
      <c r="AK21" s="75">
        <f>RTM_IEX!I21</f>
        <v>23.94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9.02912032355915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1.4273079999999996</v>
      </c>
      <c r="O22">
        <f>BYPL_ISGS_exbus!BB22</f>
        <v>540.53624834261279</v>
      </c>
      <c r="P22" s="77">
        <v>31.200000000000003</v>
      </c>
      <c r="Q22" s="77">
        <v>9.3926805595204108</v>
      </c>
      <c r="R22" s="80">
        <v>0</v>
      </c>
      <c r="S22" s="80">
        <v>0</v>
      </c>
      <c r="T22" s="78">
        <f>SUMPRODUCT(LTA!F22:AJ22,LTA!F$101:AJ$101,LTA!F$104:AJ$104)</f>
        <v>47.1</v>
      </c>
      <c r="U22" s="78">
        <f>SUMPRODUCT(LTA!F22:AJ22,LTA!F$102:AJ$102,LTA!F$104:AJ$104)</f>
        <v>71.58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-234</v>
      </c>
      <c r="AA22" s="117">
        <f>STOA!I22</f>
        <v>0.37</v>
      </c>
      <c r="AB22" s="117">
        <f>-STOA!O22</f>
        <v>-198.05</v>
      </c>
      <c r="AC22">
        <f t="shared" si="0"/>
        <v>10.727581930486187</v>
      </c>
      <c r="AD22">
        <f t="shared" si="1"/>
        <v>340.3800242651613</v>
      </c>
      <c r="AE22">
        <f>'IDT-1'!C22</f>
        <v>0</v>
      </c>
      <c r="AF22" s="26"/>
      <c r="AG22">
        <f t="shared" si="2"/>
        <v>340.3800242651613</v>
      </c>
      <c r="AI22" s="75">
        <f>PXIL!I22</f>
        <v>0</v>
      </c>
      <c r="AJ22" s="75">
        <f>PXIL!O22</f>
        <v>0</v>
      </c>
      <c r="AK22" s="75">
        <f>RTM_IEX!I22</f>
        <v>23.94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1.3670799999999999</v>
      </c>
      <c r="O23">
        <f>BYPL_ISGS_exbus!BB23</f>
        <v>538.1640991983528</v>
      </c>
      <c r="P23" s="77">
        <v>31.200000000000003</v>
      </c>
      <c r="Q23" s="77">
        <v>9.1773197080291968</v>
      </c>
      <c r="R23" s="80">
        <v>0</v>
      </c>
      <c r="S23" s="80">
        <v>0</v>
      </c>
      <c r="T23" s="78">
        <f>SUMPRODUCT(LTA!F23:AJ23,LTA!F$101:AJ$101,LTA!F$104:AJ$104)</f>
        <v>46.87</v>
      </c>
      <c r="U23" s="78">
        <f>SUMPRODUCT(LTA!F23:AJ23,LTA!F$102:AJ$102,LTA!F$104:AJ$104)</f>
        <v>106.83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-234</v>
      </c>
      <c r="AA23" s="117">
        <f>STOA!I23</f>
        <v>0.37</v>
      </c>
      <c r="AB23" s="117">
        <f>-STOA!O23</f>
        <v>-198.05</v>
      </c>
      <c r="AC23">
        <f t="shared" si="0"/>
        <v>10.959686113971546</v>
      </c>
      <c r="AD23">
        <f t="shared" si="1"/>
        <v>366.52339547773971</v>
      </c>
      <c r="AE23">
        <f>'IDT-1'!C23</f>
        <v>0</v>
      </c>
      <c r="AF23" s="26"/>
      <c r="AG23">
        <f t="shared" si="2"/>
        <v>366.52339547773971</v>
      </c>
      <c r="AI23" s="75">
        <f>PXIL!I23</f>
        <v>0</v>
      </c>
      <c r="AJ23" s="75">
        <f>PXIL!O23</f>
        <v>0</v>
      </c>
      <c r="AK23" s="75">
        <f>RTM_IEX!I23</f>
        <v>19.149999999999999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1.4550319999999997</v>
      </c>
      <c r="O24">
        <f>BYPL_ISGS_exbus!BB24</f>
        <v>538.1469658889547</v>
      </c>
      <c r="P24" s="77">
        <v>31.2</v>
      </c>
      <c r="Q24" s="77">
        <v>9.1773197080291968</v>
      </c>
      <c r="R24" s="80">
        <v>0</v>
      </c>
      <c r="S24" s="80">
        <v>0</v>
      </c>
      <c r="T24" s="78">
        <f>SUMPRODUCT(LTA!F24:AJ24,LTA!F$101:AJ$101,LTA!F$104:AJ$104)</f>
        <v>46.82</v>
      </c>
      <c r="U24" s="78">
        <f>SUMPRODUCT(LTA!F24:AJ24,LTA!F$102:AJ$102,LTA!F$104:AJ$104)</f>
        <v>97.3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-204</v>
      </c>
      <c r="AA24" s="117">
        <f>STOA!I24</f>
        <v>0.37</v>
      </c>
      <c r="AB24" s="117">
        <f>-STOA!O24</f>
        <v>-198.05</v>
      </c>
      <c r="AC24">
        <f t="shared" si="0"/>
        <v>10.694053492782986</v>
      </c>
      <c r="AD24">
        <f t="shared" si="1"/>
        <v>396.86984678953024</v>
      </c>
      <c r="AE24">
        <f>'IDT-1'!C24</f>
        <v>0</v>
      </c>
      <c r="AF24" s="26"/>
      <c r="AG24">
        <f t="shared" si="2"/>
        <v>396.86984678953024</v>
      </c>
      <c r="AI24" s="75">
        <f>PXIL!I24</f>
        <v>0</v>
      </c>
      <c r="AJ24" s="75">
        <f>PXIL!O24</f>
        <v>0</v>
      </c>
      <c r="AK24" s="75">
        <f>RTM_IEX!I24</f>
        <v>28.74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1.8402999999999998</v>
      </c>
      <c r="O25">
        <f>BYPL_ISGS_exbus!BB25</f>
        <v>529.37066301105199</v>
      </c>
      <c r="P25" s="77">
        <v>48.18</v>
      </c>
      <c r="Q25" s="77">
        <v>14.777460044681217</v>
      </c>
      <c r="R25" s="80">
        <v>0</v>
      </c>
      <c r="S25" s="80">
        <v>0</v>
      </c>
      <c r="T25" s="78">
        <f>SUMPRODUCT(LTA!F25:AJ25,LTA!F$101:AJ$101,LTA!F$104:AJ$104)</f>
        <v>46.14</v>
      </c>
      <c r="U25" s="78">
        <f>SUMPRODUCT(LTA!F25:AJ25,LTA!F$102:AJ$102,LTA!F$104:AJ$104)</f>
        <v>125.93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-234</v>
      </c>
      <c r="AA25" s="117">
        <f>STOA!I25</f>
        <v>0.37</v>
      </c>
      <c r="AB25" s="117">
        <f>-STOA!O25</f>
        <v>-198.05</v>
      </c>
      <c r="AC25">
        <f t="shared" si="0"/>
        <v>11.415437446485836</v>
      </c>
      <c r="AD25">
        <f t="shared" si="1"/>
        <v>417.85756829457648</v>
      </c>
      <c r="AE25">
        <f>'IDT-1'!C25</f>
        <v>0</v>
      </c>
      <c r="AF25" s="26"/>
      <c r="AG25">
        <f t="shared" si="2"/>
        <v>417.85756829457648</v>
      </c>
      <c r="AI25" s="75">
        <f>PXIL!I25</f>
        <v>0</v>
      </c>
      <c r="AJ25" s="75">
        <f>PXIL!O25</f>
        <v>0</v>
      </c>
      <c r="AK25" s="75">
        <f>RTM_IEX!I25</f>
        <v>38.31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1.8125759999999995</v>
      </c>
      <c r="O26">
        <f>BYPL_ISGS_exbus!BB26</f>
        <v>533.9105429747575</v>
      </c>
      <c r="P26" s="77">
        <v>60.7</v>
      </c>
      <c r="Q26" s="77">
        <v>20.86</v>
      </c>
      <c r="R26" s="80">
        <v>0</v>
      </c>
      <c r="S26" s="80">
        <v>0</v>
      </c>
      <c r="T26" s="78">
        <f>SUMPRODUCT(LTA!F26:AJ26,LTA!F$101:AJ$101,LTA!F$104:AJ$104)</f>
        <v>45.74</v>
      </c>
      <c r="U26" s="78">
        <f>SUMPRODUCT(LTA!F26:AJ26,LTA!F$102:AJ$102,LTA!F$104:AJ$104)</f>
        <v>130.18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-171</v>
      </c>
      <c r="AA26" s="117">
        <f>STOA!I26</f>
        <v>0.37</v>
      </c>
      <c r="AB26" s="117">
        <f>-STOA!O26</f>
        <v>-198.05</v>
      </c>
      <c r="AC26">
        <f t="shared" si="0"/>
        <v>10.800667374285924</v>
      </c>
      <c r="AD26">
        <f t="shared" si="1"/>
        <v>465.1270342858009</v>
      </c>
      <c r="AE26">
        <f>'IDT-1'!C26</f>
        <v>0</v>
      </c>
      <c r="AF26" s="26"/>
      <c r="AG26">
        <f t="shared" si="2"/>
        <v>465.1270342858009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1.8355199999999996</v>
      </c>
      <c r="O27">
        <f>BYPL_ISGS_exbus!BB27</f>
        <v>665.89972353470944</v>
      </c>
      <c r="P27" s="77">
        <v>63.8</v>
      </c>
      <c r="Q27" s="77">
        <v>21.94</v>
      </c>
      <c r="R27" s="80">
        <v>0</v>
      </c>
      <c r="S27" s="80">
        <v>0</v>
      </c>
      <c r="T27" s="78">
        <f>SUMPRODUCT(LTA!F27:AJ27,LTA!F$101:AJ$101,LTA!F$104:AJ$104)</f>
        <v>45.74</v>
      </c>
      <c r="U27" s="78">
        <f>SUMPRODUCT(LTA!F27:AJ27,LTA!F$102:AJ$102,LTA!F$104:AJ$104)</f>
        <v>129.46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0.37</v>
      </c>
      <c r="AB27" s="117">
        <f>-STOA!O27</f>
        <v>-270.95</v>
      </c>
      <c r="AC27">
        <f t="shared" si="0"/>
        <v>12.435840633771045</v>
      </c>
      <c r="AD27">
        <f t="shared" si="1"/>
        <v>549.06398558626779</v>
      </c>
      <c r="AE27">
        <f>'IDT-1'!C27</f>
        <v>-48.686999999999998</v>
      </c>
      <c r="AF27" s="26"/>
      <c r="AG27">
        <f t="shared" si="2"/>
        <v>500.37698558626778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1.8221359999999995</v>
      </c>
      <c r="O28">
        <f>BYPL_ISGS_exbus!BB28</f>
        <v>708.10381153700814</v>
      </c>
      <c r="P28" s="77">
        <v>63.8</v>
      </c>
      <c r="Q28" s="77">
        <v>21.942539645792341</v>
      </c>
      <c r="R28" s="80">
        <v>0.05</v>
      </c>
      <c r="S28" s="80">
        <v>0</v>
      </c>
      <c r="T28" s="78">
        <f>SUMPRODUCT(LTA!F28:AJ28,LTA!F$101:AJ$101,LTA!F$104:AJ$104)</f>
        <v>45.31</v>
      </c>
      <c r="U28" s="78">
        <f>SUMPRODUCT(LTA!F28:AJ28,LTA!F$102:AJ$102,LTA!F$104:AJ$104)</f>
        <v>129.34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</v>
      </c>
      <c r="AA28" s="117">
        <f>STOA!I28</f>
        <v>0.37</v>
      </c>
      <c r="AB28" s="117">
        <f>-STOA!O28</f>
        <v>-270.95</v>
      </c>
      <c r="AC28">
        <f t="shared" si="0"/>
        <v>12.256403654064721</v>
      </c>
      <c r="AD28">
        <f t="shared" si="1"/>
        <v>647.37666621406481</v>
      </c>
      <c r="AE28">
        <f>'IDT-1'!C28</f>
        <v>-80.438999999999993</v>
      </c>
      <c r="AF28" s="26"/>
      <c r="AG28">
        <f t="shared" si="2"/>
        <v>566.93766621406485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-64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54.999109960352776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1.8173559999999997</v>
      </c>
      <c r="O29">
        <f>BYPL_ISGS_exbus!BB29</f>
        <v>726.60148068956164</v>
      </c>
      <c r="P29" s="77">
        <v>63.8</v>
      </c>
      <c r="Q29" s="77">
        <v>21.942539645792341</v>
      </c>
      <c r="R29" s="80">
        <v>0.27</v>
      </c>
      <c r="S29" s="80">
        <v>0</v>
      </c>
      <c r="T29" s="78">
        <f>SUMPRODUCT(LTA!F29:AJ29,LTA!F$101:AJ$101,LTA!F$104:AJ$104)</f>
        <v>42.54</v>
      </c>
      <c r="U29" s="78">
        <f>SUMPRODUCT(LTA!F29:AJ29,LTA!F$102:AJ$102,LTA!F$104:AJ$104)</f>
        <v>127.82000000000001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12.329267205903172</v>
      </c>
      <c r="AD29">
        <f t="shared" si="1"/>
        <v>687.72580177513248</v>
      </c>
      <c r="AE29">
        <f>'IDT-1'!C29</f>
        <v>-65</v>
      </c>
      <c r="AF29" s="26"/>
      <c r="AG29">
        <f t="shared" si="2"/>
        <v>622.72580177513248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54.999109960352776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1.9225159999999997</v>
      </c>
      <c r="O30">
        <f>BYPL_ISGS_exbus!BB30</f>
        <v>746.55494977216176</v>
      </c>
      <c r="P30" s="77">
        <v>63.8</v>
      </c>
      <c r="Q30" s="77">
        <v>21.942539645792341</v>
      </c>
      <c r="R30" s="80">
        <v>1.75</v>
      </c>
      <c r="S30" s="80">
        <v>0</v>
      </c>
      <c r="T30" s="78">
        <f>SUMPRODUCT(LTA!F30:AJ30,LTA!F$101:AJ$101,LTA!F$104:AJ$104)</f>
        <v>44.25</v>
      </c>
      <c r="U30" s="78">
        <f>SUMPRODUCT(LTA!F30:AJ30,LTA!F$102:AJ$102,LTA!F$104:AJ$104)</f>
        <v>126.49000000000001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12.539907396874444</v>
      </c>
      <c r="AD30">
        <f t="shared" si="1"/>
        <v>707.4337906667613</v>
      </c>
      <c r="AE30">
        <f>'IDT-1'!C30</f>
        <v>-25</v>
      </c>
      <c r="AF30" s="26"/>
      <c r="AG30">
        <f t="shared" si="2"/>
        <v>682.4337906667613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20.275147473711211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54.999109960352776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1.8718479999999997</v>
      </c>
      <c r="O31">
        <f>BYPL_ISGS_exbus!BB31</f>
        <v>763.61194881506162</v>
      </c>
      <c r="P31" s="77">
        <v>63.8</v>
      </c>
      <c r="Q31" s="77">
        <v>21.942539645792341</v>
      </c>
      <c r="R31" s="80">
        <v>6.080000000000001</v>
      </c>
      <c r="S31" s="80">
        <v>0</v>
      </c>
      <c r="T31" s="78">
        <f>SUMPRODUCT(LTA!F31:AJ31,LTA!F$101:AJ$101,LTA!F$104:AJ$104)</f>
        <v>44.22</v>
      </c>
      <c r="U31" s="78">
        <f>SUMPRODUCT(LTA!F31:AJ31,LTA!F$102:AJ$102,LTA!F$104:AJ$104)</f>
        <v>125.98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12.708088422401186</v>
      </c>
      <c r="AD31">
        <f t="shared" si="1"/>
        <v>752.49250547251665</v>
      </c>
      <c r="AE31">
        <f>'IDT-1'!C31</f>
        <v>0</v>
      </c>
      <c r="AF31" s="26"/>
      <c r="AG31">
        <f t="shared" si="2"/>
        <v>752.49250547251665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20.275147473711211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54.999191711367473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1.9684039999999998</v>
      </c>
      <c r="O32">
        <f>BYPL_ISGS_exbus!BB32</f>
        <v>767.67876818436184</v>
      </c>
      <c r="P32" s="77">
        <v>63.8</v>
      </c>
      <c r="Q32" s="77">
        <v>21.942539645792341</v>
      </c>
      <c r="R32" s="80">
        <v>13.897334611697028</v>
      </c>
      <c r="S32" s="80">
        <v>0</v>
      </c>
      <c r="T32" s="78">
        <f>SUMPRODUCT(LTA!F32:AJ32,LTA!F$101:AJ$101,LTA!F$104:AJ$104)</f>
        <v>45.269999999999996</v>
      </c>
      <c r="U32" s="78">
        <f>SUMPRODUCT(LTA!F32:AJ32,LTA!F$102:AJ$102,LTA!F$104:AJ$104)</f>
        <v>125.68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12.46475990618849</v>
      </c>
      <c r="AD32">
        <f t="shared" si="1"/>
        <v>811.46662572074104</v>
      </c>
      <c r="AE32">
        <f>'IDT-1'!C32</f>
        <v>0</v>
      </c>
      <c r="AF32" s="26"/>
      <c r="AG32">
        <f t="shared" si="2"/>
        <v>811.46662572074104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2.0420159999999998</v>
      </c>
      <c r="O33">
        <f>BYPL_ISGS_exbus!BB33</f>
        <v>763.60589088153392</v>
      </c>
      <c r="P33" s="77">
        <v>63.8</v>
      </c>
      <c r="Q33" s="77">
        <v>21.942539645792341</v>
      </c>
      <c r="R33" s="80">
        <v>21.160000000000004</v>
      </c>
      <c r="S33" s="80">
        <v>0</v>
      </c>
      <c r="T33" s="78">
        <f>SUMPRODUCT(LTA!F33:AJ33,LTA!F$101:AJ$101,LTA!F$104:AJ$104)</f>
        <v>36.049999999999997</v>
      </c>
      <c r="U33" s="78">
        <f>SUMPRODUCT(LTA!F33:AJ33,LTA!F$102:AJ$102,LTA!F$104:AJ$104)</f>
        <v>115.83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12.038404909210188</v>
      </c>
      <c r="AD33">
        <f t="shared" si="1"/>
        <v>811.65662430344491</v>
      </c>
      <c r="AE33">
        <f>'IDT-1'!C33</f>
        <v>35</v>
      </c>
      <c r="AF33" s="26"/>
      <c r="AG33">
        <f t="shared" si="2"/>
        <v>846.65662430344491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1.9597999999999993</v>
      </c>
      <c r="O34">
        <f>BYPL_ISGS_exbus!BB34</f>
        <v>769.82815020548003</v>
      </c>
      <c r="P34" s="77">
        <v>63.8</v>
      </c>
      <c r="Q34" s="77">
        <v>21.942539645792341</v>
      </c>
      <c r="R34" s="80">
        <v>21.350000000000005</v>
      </c>
      <c r="S34" s="80">
        <v>0</v>
      </c>
      <c r="T34" s="78">
        <f>SUMPRODUCT(LTA!F34:AJ34,LTA!F$101:AJ$101,LTA!F$104:AJ$104)</f>
        <v>41.69</v>
      </c>
      <c r="U34" s="78">
        <f>SUMPRODUCT(LTA!F34:AJ34,LTA!F$102:AJ$102,LTA!F$104:AJ$104)</f>
        <v>115.95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12.202387928071891</v>
      </c>
      <c r="AD34">
        <f t="shared" si="1"/>
        <v>820.08268460852946</v>
      </c>
      <c r="AE34">
        <f>'IDT-1'!C34</f>
        <v>65</v>
      </c>
      <c r="AF34" s="26"/>
      <c r="AG34">
        <f t="shared" si="2"/>
        <v>885.08268460852946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54.999217583042885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1.9827439999999996</v>
      </c>
      <c r="O35">
        <f>BYPL_ISGS_exbus!BB35</f>
        <v>759.521518925348</v>
      </c>
      <c r="P35" s="77">
        <v>63.8</v>
      </c>
      <c r="Q35" s="77">
        <v>21.942539645792341</v>
      </c>
      <c r="R35" s="80">
        <v>21.350000000000005</v>
      </c>
      <c r="S35" s="80">
        <v>0</v>
      </c>
      <c r="T35" s="78">
        <f>SUMPRODUCT(LTA!F35:AJ35,LTA!F$101:AJ$101,LTA!F$104:AJ$104)</f>
        <v>50.64</v>
      </c>
      <c r="U35" s="78">
        <f>SUMPRODUCT(LTA!F35:AJ35,LTA!F$102:AJ$102,LTA!F$104:AJ$104)</f>
        <v>116.04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2.25</v>
      </c>
      <c r="Z35" s="75">
        <f>IEX!O35</f>
        <v>0</v>
      </c>
      <c r="AA35" s="117">
        <f>STOA!I35</f>
        <v>28.62</v>
      </c>
      <c r="AB35" s="117">
        <f>-STOA!O35</f>
        <v>-270.95</v>
      </c>
      <c r="AC35">
        <f t="shared" si="0"/>
        <v>12.53515386995946</v>
      </c>
      <c r="AD35">
        <f t="shared" si="1"/>
        <v>837.47544896955287</v>
      </c>
      <c r="AE35">
        <f>'IDT-1'!C35</f>
        <v>79.438999999999993</v>
      </c>
      <c r="AF35" s="26"/>
      <c r="AG35">
        <f t="shared" si="2"/>
        <v>916.91444896955284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5.97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8.8445826853291862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54.999217583042885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2.0056879999999997</v>
      </c>
      <c r="O36">
        <f>BYPL_ISGS_exbus!BB36</f>
        <v>749.80849729154806</v>
      </c>
      <c r="P36" s="77">
        <v>63.8</v>
      </c>
      <c r="Q36" s="77">
        <v>21.942539645792341</v>
      </c>
      <c r="R36" s="80">
        <v>21.350000000000005</v>
      </c>
      <c r="S36" s="80">
        <v>0</v>
      </c>
      <c r="T36" s="78">
        <f>SUMPRODUCT(LTA!F36:AJ36,LTA!F$101:AJ$101,LTA!F$104:AJ$104)</f>
        <v>62.209999999999994</v>
      </c>
      <c r="U36" s="78">
        <f>SUMPRODUCT(LTA!F36:AJ36,LTA!F$102:AJ$102,LTA!F$104:AJ$104)</f>
        <v>116.12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5.23</v>
      </c>
      <c r="Z36" s="75">
        <f>IEX!O36</f>
        <v>0</v>
      </c>
      <c r="AA36" s="117">
        <f>STOA!I36</f>
        <v>28.62</v>
      </c>
      <c r="AB36" s="117">
        <f>-STOA!O36</f>
        <v>-270.95</v>
      </c>
      <c r="AC36">
        <f t="shared" si="0"/>
        <v>12.557427911560069</v>
      </c>
      <c r="AD36">
        <f t="shared" si="1"/>
        <v>860.07309729415238</v>
      </c>
      <c r="AE36">
        <f>'IDT-1'!C36</f>
        <v>73.055999999999997</v>
      </c>
      <c r="AF36" s="26"/>
      <c r="AG36">
        <f t="shared" si="2"/>
        <v>933.12909729415242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13.65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21.804051282051283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54.999216747365416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2.0467959999999996</v>
      </c>
      <c r="O37">
        <f>BYPL_ISGS_exbus!BB37</f>
        <v>728.99912827774801</v>
      </c>
      <c r="P37" s="77">
        <v>63.8</v>
      </c>
      <c r="Q37" s="77">
        <v>21.942539645792341</v>
      </c>
      <c r="R37" s="80">
        <v>21.350000000000005</v>
      </c>
      <c r="S37" s="80">
        <v>0</v>
      </c>
      <c r="T37" s="78">
        <f>SUMPRODUCT(LTA!F37:AJ37,LTA!F$101:AJ$101,LTA!F$104:AJ$104)</f>
        <v>75.61</v>
      </c>
      <c r="U37" s="78">
        <f>SUMPRODUCT(LTA!F37:AJ37,LTA!F$102:AJ$102,LTA!F$104:AJ$104)</f>
        <v>116.19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11.41</v>
      </c>
      <c r="Z37" s="75">
        <f>IEX!O37</f>
        <v>0</v>
      </c>
      <c r="AA37" s="117">
        <f>STOA!I37</f>
        <v>35.22</v>
      </c>
      <c r="AB37" s="117">
        <f>-STOA!O37</f>
        <v>-270.95</v>
      </c>
      <c r="AC37">
        <f t="shared" si="0"/>
        <v>12.826943893324845</v>
      </c>
      <c r="AD37">
        <f t="shared" si="1"/>
        <v>900.47478805963226</v>
      </c>
      <c r="AE37">
        <f>'IDT-1'!C37</f>
        <v>63.892000000000003</v>
      </c>
      <c r="AF37" s="26"/>
      <c r="AG37">
        <f t="shared" si="2"/>
        <v>964.36678805963231</v>
      </c>
      <c r="AI37" s="75">
        <f>PXIL!I37</f>
        <v>0</v>
      </c>
      <c r="AJ37" s="75">
        <f>PXIL!O37</f>
        <v>0</v>
      </c>
      <c r="AK37" s="75">
        <f>RTM_IEX!I37</f>
        <v>3.92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26.96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21.804051282051283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54.999218139171226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2.0601799999999995</v>
      </c>
      <c r="O38">
        <f>BYPL_ISGS_exbus!BB38</f>
        <v>705.27240855134789</v>
      </c>
      <c r="P38" s="77">
        <v>63.8</v>
      </c>
      <c r="Q38" s="77">
        <v>21.942539645792341</v>
      </c>
      <c r="R38" s="80">
        <v>21.350000000000005</v>
      </c>
      <c r="S38" s="80">
        <v>0</v>
      </c>
      <c r="T38" s="78">
        <f>SUMPRODUCT(LTA!F38:AJ38,LTA!F$101:AJ$101,LTA!F$104:AJ$104)</f>
        <v>91.36</v>
      </c>
      <c r="U38" s="78">
        <f>SUMPRODUCT(LTA!F38:AJ38,LTA!F$102:AJ$102,LTA!F$104:AJ$104)</f>
        <v>116.26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13.04</v>
      </c>
      <c r="Z38" s="75">
        <f>IEX!O38</f>
        <v>0</v>
      </c>
      <c r="AA38" s="117">
        <f>STOA!I38</f>
        <v>40.620000000000005</v>
      </c>
      <c r="AB38" s="117">
        <f>-STOA!O38</f>
        <v>-270.95</v>
      </c>
      <c r="AC38">
        <f t="shared" si="0"/>
        <v>12.899426551180415</v>
      </c>
      <c r="AD38">
        <f t="shared" si="1"/>
        <v>908.6389710671823</v>
      </c>
      <c r="AE38">
        <f>'IDT-1'!C38</f>
        <v>61.722999999999999</v>
      </c>
      <c r="AF38" s="26"/>
      <c r="AG38">
        <f t="shared" si="2"/>
        <v>970.36197106718225</v>
      </c>
      <c r="AI38" s="75">
        <f>PXIL!I38</f>
        <v>0</v>
      </c>
      <c r="AJ38" s="75">
        <f>PXIL!O38</f>
        <v>0</v>
      </c>
      <c r="AK38" s="75">
        <f>RTM_IEX!I38</f>
        <v>7.72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32.26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21.634589743589743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54.999217304681935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2.0745199999999993</v>
      </c>
      <c r="O39">
        <f>BYPL_ISGS_exbus!BB39</f>
        <v>689.4394121975015</v>
      </c>
      <c r="P39" s="77">
        <v>63.8</v>
      </c>
      <c r="Q39" s="77">
        <v>21.942539645792341</v>
      </c>
      <c r="R39" s="80">
        <v>21.350000000000005</v>
      </c>
      <c r="S39" s="80">
        <v>0</v>
      </c>
      <c r="T39" s="78">
        <f>SUMPRODUCT(LTA!F39:AJ39,LTA!F$101:AJ$101,LTA!F$104:AJ$104)</f>
        <v>96.03</v>
      </c>
      <c r="U39" s="78">
        <f>SUMPRODUCT(LTA!F39:AJ39,LTA!F$102:AJ$102,LTA!F$104:AJ$104)</f>
        <v>115.75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25.13</v>
      </c>
      <c r="Z39" s="75">
        <f>IEX!O39</f>
        <v>0</v>
      </c>
      <c r="AA39" s="117">
        <f>STOA!I39</f>
        <v>50.2</v>
      </c>
      <c r="AB39" s="117">
        <f>-STOA!O39</f>
        <v>-270.95</v>
      </c>
      <c r="AC39">
        <f t="shared" si="0"/>
        <v>13.123579106384598</v>
      </c>
      <c r="AD39">
        <f t="shared" si="1"/>
        <v>933.88669978518089</v>
      </c>
      <c r="AE39">
        <f>'IDT-1'!C39</f>
        <v>52.345999999999997</v>
      </c>
      <c r="AF39" s="26"/>
      <c r="AG39">
        <f t="shared" si="2"/>
        <v>986.2326997851809</v>
      </c>
      <c r="AI39" s="75">
        <f>PXIL!I39</f>
        <v>0</v>
      </c>
      <c r="AJ39" s="75">
        <f>PXIL!O39</f>
        <v>0</v>
      </c>
      <c r="AK39" s="75">
        <f>RTM_IEX!I39</f>
        <v>14.11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41.5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21.634589743589743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54.999217026122849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1.9827439999999996</v>
      </c>
      <c r="O40">
        <f>BYPL_ISGS_exbus!BB40</f>
        <v>683.06205007580138</v>
      </c>
      <c r="P40" s="77">
        <v>63.8</v>
      </c>
      <c r="Q40" s="77">
        <v>21.942539645792341</v>
      </c>
      <c r="R40" s="80">
        <v>21.350000000000005</v>
      </c>
      <c r="S40" s="80">
        <v>0</v>
      </c>
      <c r="T40" s="78">
        <f>SUMPRODUCT(LTA!F40:AJ40,LTA!F$101:AJ$101,LTA!F$104:AJ$104)</f>
        <v>95.4</v>
      </c>
      <c r="U40" s="78">
        <f>SUMPRODUCT(LTA!F40:AJ40,LTA!F$102:AJ$102,LTA!F$104:AJ$104)</f>
        <v>114.89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34.659999999999997</v>
      </c>
      <c r="Z40" s="75">
        <f>IEX!O40</f>
        <v>0</v>
      </c>
      <c r="AA40" s="117">
        <f>STOA!I40</f>
        <v>59.2</v>
      </c>
      <c r="AB40" s="117">
        <f>-STOA!O40</f>
        <v>-270.95</v>
      </c>
      <c r="AC40">
        <f t="shared" si="0"/>
        <v>13.40105068846232</v>
      </c>
      <c r="AD40">
        <f t="shared" si="1"/>
        <v>965.14008980284416</v>
      </c>
      <c r="AE40">
        <f>'IDT-1'!C40</f>
        <v>21.527999999999999</v>
      </c>
      <c r="AF40" s="26"/>
      <c r="AG40">
        <f t="shared" si="2"/>
        <v>986.66808980284418</v>
      </c>
      <c r="AI40" s="75">
        <f>PXIL!I40</f>
        <v>0</v>
      </c>
      <c r="AJ40" s="75">
        <f>PXIL!O40</f>
        <v>0</v>
      </c>
      <c r="AK40" s="75">
        <f>RTM_IEX!I40</f>
        <v>21.74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54.83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21.634589743589743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1.8680239999999995</v>
      </c>
      <c r="O41">
        <f>BYPL_ISGS_exbus!BB41</f>
        <v>676.64111791303014</v>
      </c>
      <c r="P41" s="77">
        <v>63.8</v>
      </c>
      <c r="Q41" s="77">
        <v>21.942539645792341</v>
      </c>
      <c r="R41" s="80">
        <v>21.350000000000005</v>
      </c>
      <c r="S41" s="80">
        <v>0</v>
      </c>
      <c r="T41" s="78">
        <f>SUMPRODUCT(LTA!F41:AJ41,LTA!F$101:AJ$101,LTA!F$104:AJ$104)</f>
        <v>104.22</v>
      </c>
      <c r="U41" s="78">
        <f>SUMPRODUCT(LTA!F41:AJ41,LTA!F$102:AJ$102,LTA!F$104:AJ$104)</f>
        <v>111.32000000000001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44</v>
      </c>
      <c r="Z41" s="75">
        <f>IEX!O41</f>
        <v>0</v>
      </c>
      <c r="AA41" s="117">
        <f>STOA!I41</f>
        <v>65.8</v>
      </c>
      <c r="AB41" s="117">
        <f>-STOA!O41</f>
        <v>-270.95</v>
      </c>
      <c r="AC41">
        <f t="shared" si="0"/>
        <v>13.946607839600048</v>
      </c>
      <c r="AD41">
        <f t="shared" si="1"/>
        <v>1026.589663462812</v>
      </c>
      <c r="AE41">
        <f>'IDT-1'!C41</f>
        <v>3.218</v>
      </c>
      <c r="AF41" s="26"/>
      <c r="AG41">
        <f t="shared" si="2"/>
        <v>1029.8076634628121</v>
      </c>
      <c r="AI41" s="75">
        <f>PXIL!I41</f>
        <v>0</v>
      </c>
      <c r="AJ41" s="75">
        <f>PXIL!O41</f>
        <v>0</v>
      </c>
      <c r="AK41" s="75">
        <f>RTM_IEX!I41</f>
        <v>61.77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62.14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21.634589743589743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1.9597999999999993</v>
      </c>
      <c r="O42">
        <f>BYPL_ISGS_exbus!BB42</f>
        <v>671.55627442784225</v>
      </c>
      <c r="P42" s="77">
        <v>63.8</v>
      </c>
      <c r="Q42" s="77">
        <v>21.942539645792341</v>
      </c>
      <c r="R42" s="80">
        <v>21.350000000000005</v>
      </c>
      <c r="S42" s="80">
        <v>0</v>
      </c>
      <c r="T42" s="78">
        <f>SUMPRODUCT(LTA!F42:AJ42,LTA!F$101:AJ$101,LTA!F$104:AJ$104)</f>
        <v>113.91</v>
      </c>
      <c r="U42" s="78">
        <f>SUMPRODUCT(LTA!F42:AJ42,LTA!F$102:AJ$102,LTA!F$104:AJ$104)</f>
        <v>110.46000000000001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53.33</v>
      </c>
      <c r="Z42" s="75">
        <f>IEX!O42</f>
        <v>0</v>
      </c>
      <c r="AA42" s="117">
        <f>STOA!I42</f>
        <v>69.099999999999994</v>
      </c>
      <c r="AB42" s="117">
        <f>-STOA!O42</f>
        <v>-270.95</v>
      </c>
      <c r="AC42">
        <f t="shared" si="0"/>
        <v>14.173796845730394</v>
      </c>
      <c r="AD42">
        <f t="shared" si="1"/>
        <v>1052.1794069714938</v>
      </c>
      <c r="AE42">
        <f>'IDT-1'!C42</f>
        <v>0</v>
      </c>
      <c r="AF42" s="26"/>
      <c r="AG42">
        <f t="shared" si="2"/>
        <v>1052.1794069714938</v>
      </c>
      <c r="AI42" s="75">
        <f>PXIL!I42</f>
        <v>0</v>
      </c>
      <c r="AJ42" s="75">
        <f>PXIL!O42</f>
        <v>0</v>
      </c>
      <c r="AK42" s="75">
        <f>RTM_IEX!I42</f>
        <v>65.66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67.599999999999994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21.634589743589743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1.7896319999999997</v>
      </c>
      <c r="O43">
        <f>BYPL_ISGS_exbus!BB43</f>
        <v>669.3346666416013</v>
      </c>
      <c r="P43" s="77">
        <v>63.8</v>
      </c>
      <c r="Q43" s="77">
        <v>21.942539645792341</v>
      </c>
      <c r="R43" s="80">
        <v>21.350000000000005</v>
      </c>
      <c r="S43" s="80">
        <v>0</v>
      </c>
      <c r="T43" s="78">
        <f>SUMPRODUCT(LTA!F43:AJ43,LTA!F$101:AJ$101,LTA!F$104:AJ$104)</f>
        <v>121.42999999999999</v>
      </c>
      <c r="U43" s="78">
        <f>SUMPRODUCT(LTA!F43:AJ43,LTA!F$102:AJ$102,LTA!F$104:AJ$104)</f>
        <v>109.95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75.900000000000006</v>
      </c>
      <c r="Z43" s="75">
        <f>IEX!O43</f>
        <v>0</v>
      </c>
      <c r="AA43" s="117">
        <f>STOA!I43</f>
        <v>63.7</v>
      </c>
      <c r="AB43" s="117">
        <f>-STOA!O43</f>
        <v>-270.95</v>
      </c>
      <c r="AC43">
        <f t="shared" si="0"/>
        <v>14.632613218811478</v>
      </c>
      <c r="AD43">
        <f t="shared" si="1"/>
        <v>1103.8588148121719</v>
      </c>
      <c r="AE43">
        <f>'IDT-1'!C43</f>
        <v>0</v>
      </c>
      <c r="AF43" s="26"/>
      <c r="AG43">
        <f t="shared" si="2"/>
        <v>1103.8588148121719</v>
      </c>
      <c r="AI43" s="75">
        <f>PXIL!I43</f>
        <v>0</v>
      </c>
      <c r="AJ43" s="75">
        <f>PXIL!O43</f>
        <v>0</v>
      </c>
      <c r="AK43" s="75">
        <f>RTM_IEX!I43</f>
        <v>94.83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68.78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21.634589743589743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1.9502399999999998</v>
      </c>
      <c r="O44">
        <f>BYPL_ISGS_exbus!BB44</f>
        <v>669.3346666416013</v>
      </c>
      <c r="P44" s="77">
        <v>63.8</v>
      </c>
      <c r="Q44" s="77">
        <v>21.942539645792341</v>
      </c>
      <c r="R44" s="80">
        <v>21.350000000000005</v>
      </c>
      <c r="S44" s="80">
        <v>0</v>
      </c>
      <c r="T44" s="78">
        <f>SUMPRODUCT(LTA!F44:AJ44,LTA!F$101:AJ$101,LTA!F$104:AJ$104)</f>
        <v>131.04</v>
      </c>
      <c r="U44" s="78">
        <f>SUMPRODUCT(LTA!F44:AJ44,LTA!F$102:AJ$102,LTA!F$104:AJ$104)</f>
        <v>109.61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75.88</v>
      </c>
      <c r="Z44" s="75">
        <f>IEX!O44</f>
        <v>0</v>
      </c>
      <c r="AA44" s="117">
        <f>STOA!I44</f>
        <v>67.599999999999994</v>
      </c>
      <c r="AB44" s="117">
        <f>-STOA!O44</f>
        <v>-270.95</v>
      </c>
      <c r="AC44">
        <f t="shared" si="0"/>
        <v>14.721850569211474</v>
      </c>
      <c r="AD44">
        <f t="shared" si="1"/>
        <v>1113.9101854617716</v>
      </c>
      <c r="AE44">
        <f>'IDT-1'!C44</f>
        <v>0</v>
      </c>
      <c r="AF44" s="26"/>
      <c r="AG44">
        <f t="shared" si="2"/>
        <v>1113.9101854617716</v>
      </c>
      <c r="AI44" s="75">
        <f>PXIL!I44</f>
        <v>0</v>
      </c>
      <c r="AJ44" s="75">
        <f>PXIL!O44</f>
        <v>0</v>
      </c>
      <c r="AK44" s="75">
        <f>RTM_IEX!I44</f>
        <v>95.49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64.95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21.634589743589743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2.1748999999999996</v>
      </c>
      <c r="O45">
        <f>BYPL_ISGS_exbus!BB45</f>
        <v>656.17671037180855</v>
      </c>
      <c r="P45" s="77">
        <v>63.8</v>
      </c>
      <c r="Q45" s="77">
        <v>21.942539645792341</v>
      </c>
      <c r="R45" s="80">
        <v>21.350000000000005</v>
      </c>
      <c r="S45" s="80">
        <v>0</v>
      </c>
      <c r="T45" s="78">
        <f>SUMPRODUCT(LTA!F45:AJ45,LTA!F$101:AJ$101,LTA!F$104:AJ$104)</f>
        <v>136.04999999999998</v>
      </c>
      <c r="U45" s="78">
        <f>SUMPRODUCT(LTA!F45:AJ45,LTA!F$102:AJ$102,LTA!F$104:AJ$104)</f>
        <v>109.34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89.78</v>
      </c>
      <c r="Z45" s="75">
        <f>IEX!O45</f>
        <v>0</v>
      </c>
      <c r="AA45" s="117">
        <f>STOA!I45</f>
        <v>69.7</v>
      </c>
      <c r="AB45" s="117">
        <f>-STOA!O45</f>
        <v>-270.95</v>
      </c>
      <c r="AC45">
        <f t="shared" si="0"/>
        <v>14.6407735620373</v>
      </c>
      <c r="AD45">
        <f t="shared" si="1"/>
        <v>1104.7779661991531</v>
      </c>
      <c r="AE45">
        <f>'IDT-1'!C45</f>
        <v>0</v>
      </c>
      <c r="AF45" s="26"/>
      <c r="AG45">
        <f t="shared" si="2"/>
        <v>1104.7779661991531</v>
      </c>
      <c r="AI45" s="75">
        <f>PXIL!I45</f>
        <v>0</v>
      </c>
      <c r="AJ45" s="75">
        <f>PXIL!O45</f>
        <v>0</v>
      </c>
      <c r="AK45" s="75">
        <f>RTM_IEX!I45</f>
        <v>86.31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57.11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20.063307692307692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2.1385719999999999</v>
      </c>
      <c r="O46">
        <f>BYPL_ISGS_exbus!BB46</f>
        <v>656.17671037180855</v>
      </c>
      <c r="P46" s="77">
        <v>63.8</v>
      </c>
      <c r="Q46" s="77">
        <v>21.942539645792341</v>
      </c>
      <c r="R46" s="80">
        <v>21.350000000000005</v>
      </c>
      <c r="S46" s="80">
        <v>0</v>
      </c>
      <c r="T46" s="78">
        <f>SUMPRODUCT(LTA!F46:AJ46,LTA!F$101:AJ$101,LTA!F$104:AJ$104)</f>
        <v>146.16999999999999</v>
      </c>
      <c r="U46" s="78">
        <f>SUMPRODUCT(LTA!F46:AJ46,LTA!F$102:AJ$102,LTA!F$104:AJ$104)</f>
        <v>106.57000000000001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106.12</v>
      </c>
      <c r="Z46" s="75">
        <f>IEX!O46</f>
        <v>0</v>
      </c>
      <c r="AA46" s="117">
        <f>STOA!I46</f>
        <v>72.7</v>
      </c>
      <c r="AB46" s="117">
        <f>-STOA!O46</f>
        <v>-270.95</v>
      </c>
      <c r="AC46">
        <f t="shared" si="0"/>
        <v>14.939466593586017</v>
      </c>
      <c r="AD46">
        <f t="shared" si="1"/>
        <v>1138.4216631163224</v>
      </c>
      <c r="AE46">
        <f>'IDT-1'!C46</f>
        <v>0</v>
      </c>
      <c r="AF46" s="26"/>
      <c r="AG46">
        <f t="shared" si="2"/>
        <v>1138.4216631163224</v>
      </c>
      <c r="AI46" s="75">
        <f>PXIL!I46</f>
        <v>0</v>
      </c>
      <c r="AJ46" s="75">
        <f>PXIL!O46</f>
        <v>0</v>
      </c>
      <c r="AK46" s="75">
        <f>RTM_IEX!I46</f>
        <v>94.09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58.19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20.053487179487181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2.1337919999999997</v>
      </c>
      <c r="O47">
        <f>BYPL_ISGS_exbus!BB47</f>
        <v>657.49506231980843</v>
      </c>
      <c r="P47" s="77">
        <v>63.8</v>
      </c>
      <c r="Q47" s="77">
        <v>21.942539645792341</v>
      </c>
      <c r="R47" s="80">
        <v>21.350000000000005</v>
      </c>
      <c r="S47" s="80">
        <v>0</v>
      </c>
      <c r="T47" s="78">
        <f>SUMPRODUCT(LTA!F47:AJ47,LTA!F$101:AJ$101,LTA!F$104:AJ$104)</f>
        <v>163.76</v>
      </c>
      <c r="U47" s="78">
        <f>SUMPRODUCT(LTA!F47:AJ47,LTA!F$102:AJ$102,LTA!F$104:AJ$104)</f>
        <v>106.61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89.37</v>
      </c>
      <c r="Z47" s="75">
        <f>IEX!O47</f>
        <v>0</v>
      </c>
      <c r="AA47" s="117">
        <f>STOA!I47</f>
        <v>55.94</v>
      </c>
      <c r="AB47" s="117">
        <f>-STOA!O47</f>
        <v>-270.95</v>
      </c>
      <c r="AC47">
        <f t="shared" si="0"/>
        <v>14.914683606215595</v>
      </c>
      <c r="AD47">
        <f t="shared" si="1"/>
        <v>1135.6301975388722</v>
      </c>
      <c r="AE47">
        <f>'IDT-1'!C47</f>
        <v>0</v>
      </c>
      <c r="AF47" s="26"/>
      <c r="AG47">
        <f t="shared" si="2"/>
        <v>1135.6301975388722</v>
      </c>
      <c r="AI47" s="75">
        <f>PXIL!I47</f>
        <v>0</v>
      </c>
      <c r="AJ47" s="75">
        <f>PXIL!O47</f>
        <v>0</v>
      </c>
      <c r="AK47" s="75">
        <f>RTM_IEX!I47</f>
        <v>90.65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73.39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20.053487179487181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2.0142919999999997</v>
      </c>
      <c r="O48">
        <f>BYPL_ISGS_exbus!BB48</f>
        <v>657.49506231980843</v>
      </c>
      <c r="P48" s="77">
        <v>63.8</v>
      </c>
      <c r="Q48" s="77">
        <v>21.942539645792341</v>
      </c>
      <c r="R48" s="80">
        <v>21.350000000000005</v>
      </c>
      <c r="S48" s="80">
        <v>0</v>
      </c>
      <c r="T48" s="78">
        <f>SUMPRODUCT(LTA!F48:AJ48,LTA!F$101:AJ$101,LTA!F$104:AJ$104)</f>
        <v>167.08</v>
      </c>
      <c r="U48" s="78">
        <f>SUMPRODUCT(LTA!F48:AJ48,LTA!F$102:AJ$102,LTA!F$104:AJ$104)</f>
        <v>106.69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87.46</v>
      </c>
      <c r="Z48" s="75">
        <f>IEX!O48</f>
        <v>0</v>
      </c>
      <c r="AA48" s="117">
        <f>STOA!I48</f>
        <v>58.339999999999996</v>
      </c>
      <c r="AB48" s="117">
        <f>-STOA!O48</f>
        <v>-270.95</v>
      </c>
      <c r="AC48">
        <f t="shared" si="0"/>
        <v>14.826424006215595</v>
      </c>
      <c r="AD48">
        <f t="shared" si="1"/>
        <v>1125.6889571388722</v>
      </c>
      <c r="AE48">
        <f>'IDT-1'!C48</f>
        <v>0</v>
      </c>
      <c r="AF48" s="26"/>
      <c r="AG48">
        <f t="shared" si="2"/>
        <v>1125.6889571388722</v>
      </c>
      <c r="AI48" s="75">
        <f>PXIL!I48</f>
        <v>0</v>
      </c>
      <c r="AJ48" s="75">
        <f>PXIL!O48</f>
        <v>0</v>
      </c>
      <c r="AK48" s="75">
        <f>RTM_IEX!I48</f>
        <v>79.650000000000006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70.59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20.053487179487181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2.0697399999999995</v>
      </c>
      <c r="O49">
        <f>BYPL_ISGS_exbus!BB49</f>
        <v>664.91114940421119</v>
      </c>
      <c r="P49" s="77">
        <v>63.8</v>
      </c>
      <c r="Q49" s="77">
        <v>21.942539645792341</v>
      </c>
      <c r="R49" s="80">
        <v>21.350000000000005</v>
      </c>
      <c r="S49" s="80">
        <v>0</v>
      </c>
      <c r="T49" s="78">
        <f>SUMPRODUCT(LTA!F49:AJ49,LTA!F$101:AJ$101,LTA!F$104:AJ$104)</f>
        <v>169.25</v>
      </c>
      <c r="U49" s="78">
        <f>SUMPRODUCT(LTA!F49:AJ49,LTA!F$102:AJ$102,LTA!F$104:AJ$104)</f>
        <v>106.69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48.18</v>
      </c>
      <c r="Z49" s="75">
        <f>IEX!O49</f>
        <v>0</v>
      </c>
      <c r="AA49" s="117">
        <f>STOA!I49</f>
        <v>60.44</v>
      </c>
      <c r="AB49" s="117">
        <f>-STOA!O49</f>
        <v>-270.95</v>
      </c>
      <c r="AC49">
        <f t="shared" si="0"/>
        <v>14.876685514958341</v>
      </c>
      <c r="AD49">
        <f t="shared" si="1"/>
        <v>1131.3502307145322</v>
      </c>
      <c r="AE49">
        <f>'IDT-1'!C49</f>
        <v>0</v>
      </c>
      <c r="AF49" s="26"/>
      <c r="AG49">
        <f t="shared" si="2"/>
        <v>1131.3502307145322</v>
      </c>
      <c r="AI49" s="75">
        <f>PXIL!I49</f>
        <v>0</v>
      </c>
      <c r="AJ49" s="75">
        <f>PXIL!O49</f>
        <v>0</v>
      </c>
      <c r="AK49" s="75">
        <f>RTM_IEX!I49</f>
        <v>78.47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105.02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20.053487179487181</v>
      </c>
      <c r="F50">
        <f>GT_Spot!Q50</f>
        <v>0</v>
      </c>
      <c r="G50">
        <f>PPCL_NG!Q50</f>
        <v>0.48210000000000003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2.0324559999999994</v>
      </c>
      <c r="O50">
        <f>BYPL_ISGS_exbus!BB50</f>
        <v>672.85513663727897</v>
      </c>
      <c r="P50" s="77">
        <v>63.8</v>
      </c>
      <c r="Q50" s="77">
        <v>21.942539645792341</v>
      </c>
      <c r="R50" s="80">
        <v>21.350000000000005</v>
      </c>
      <c r="S50" s="80">
        <v>0</v>
      </c>
      <c r="T50" s="78">
        <f>SUMPRODUCT(LTA!F50:AJ50,LTA!F$101:AJ$101,LTA!F$104:AJ$104)</f>
        <v>170.53</v>
      </c>
      <c r="U50" s="78">
        <f>SUMPRODUCT(LTA!F50:AJ50,LTA!F$102:AJ$102,LTA!F$104:AJ$104)</f>
        <v>107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29.6</v>
      </c>
      <c r="Z50" s="75">
        <f>IEX!O50</f>
        <v>0</v>
      </c>
      <c r="AA50" s="117">
        <f>STOA!I50</f>
        <v>60.44</v>
      </c>
      <c r="AB50" s="117">
        <f>-STOA!O50</f>
        <v>-270.95</v>
      </c>
      <c r="AC50">
        <f t="shared" si="0"/>
        <v>14.724786983409336</v>
      </c>
      <c r="AD50">
        <f t="shared" si="1"/>
        <v>1114.2409324791493</v>
      </c>
      <c r="AE50">
        <f>'IDT-1'!C50</f>
        <v>0</v>
      </c>
      <c r="AF50" s="26"/>
      <c r="AG50">
        <f t="shared" si="2"/>
        <v>1114.2409324791493</v>
      </c>
      <c r="AI50" s="75">
        <f>PXIL!I50</f>
        <v>0</v>
      </c>
      <c r="AJ50" s="75">
        <f>PXIL!O50</f>
        <v>0</v>
      </c>
      <c r="AK50" s="75">
        <f>RTM_IEX!I50</f>
        <v>79.900000000000006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94.93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20.053487179487181</v>
      </c>
      <c r="F51">
        <f>GT_Spot!Q51</f>
        <v>0</v>
      </c>
      <c r="G51">
        <f>PPCL_NG!Q51</f>
        <v>2.6686956521739136</v>
      </c>
      <c r="H51">
        <f>PPCL_Spot!Q51</f>
        <v>0</v>
      </c>
      <c r="I51">
        <f>Bawana_NG!Q51</f>
        <v>54.999197607411183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1.9731839999999996</v>
      </c>
      <c r="O51">
        <f>BYPL_ISGS_exbus!BB51</f>
        <v>671.07301312385925</v>
      </c>
      <c r="P51" s="77">
        <v>63.8</v>
      </c>
      <c r="Q51" s="77">
        <v>21.942539645792341</v>
      </c>
      <c r="R51" s="80">
        <v>21.350000000000005</v>
      </c>
      <c r="S51" s="80">
        <v>0</v>
      </c>
      <c r="T51" s="78">
        <f>SUMPRODUCT(LTA!F51:AJ51,LTA!F$101:AJ$101,LTA!F$104:AJ$104)</f>
        <v>172.52</v>
      </c>
      <c r="U51" s="78">
        <f>SUMPRODUCT(LTA!F51:AJ51,LTA!F$102:AJ$102,LTA!F$104:AJ$104)</f>
        <v>107.29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18.2</v>
      </c>
      <c r="Z51" s="75">
        <f>IEX!O51</f>
        <v>0</v>
      </c>
      <c r="AA51" s="117">
        <f>STOA!I51</f>
        <v>60.44</v>
      </c>
      <c r="AB51" s="117">
        <f>-STOA!O51</f>
        <v>-270.95</v>
      </c>
      <c r="AC51">
        <f t="shared" si="0"/>
        <v>15.087913683575595</v>
      </c>
      <c r="AD51">
        <f t="shared" si="1"/>
        <v>1155.1422035251483</v>
      </c>
      <c r="AE51">
        <f>'IDT-1'!C51</f>
        <v>0</v>
      </c>
      <c r="AF51" s="26"/>
      <c r="AG51">
        <f t="shared" si="2"/>
        <v>1155.1422035251483</v>
      </c>
      <c r="AI51" s="75">
        <f>PXIL!I51</f>
        <v>0</v>
      </c>
      <c r="AJ51" s="75">
        <f>PXIL!O51</f>
        <v>0</v>
      </c>
      <c r="AK51" s="75">
        <f>RTM_IEX!I51</f>
        <v>137.76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87.11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20.053487179487181</v>
      </c>
      <c r="F52">
        <f>GT_Spot!Q52</f>
        <v>0</v>
      </c>
      <c r="G52">
        <f>PPCL_NG!Q52</f>
        <v>2.6737971014492752</v>
      </c>
      <c r="H52">
        <f>PPCL_Spot!Q52</f>
        <v>0</v>
      </c>
      <c r="I52">
        <f>Bawana_NG!Q52</f>
        <v>54.999191414289911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2.0783439999999995</v>
      </c>
      <c r="O52">
        <f>BYPL_ISGS_exbus!BB52</f>
        <v>665.43219306185915</v>
      </c>
      <c r="P52" s="77">
        <v>63.8</v>
      </c>
      <c r="Q52" s="77">
        <v>21.942539645792341</v>
      </c>
      <c r="R52" s="80">
        <v>21.350000000000005</v>
      </c>
      <c r="S52" s="80">
        <v>0</v>
      </c>
      <c r="T52" s="78">
        <f>SUMPRODUCT(LTA!F52:AJ52,LTA!F$101:AJ$101,LTA!F$104:AJ$104)</f>
        <v>172.76</v>
      </c>
      <c r="U52" s="78">
        <f>SUMPRODUCT(LTA!F52:AJ52,LTA!F$102:AJ$102,LTA!F$104:AJ$104)</f>
        <v>107.51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11.3</v>
      </c>
      <c r="Z52" s="75">
        <f>IEX!O52</f>
        <v>0</v>
      </c>
      <c r="AA52" s="117">
        <f>STOA!I52</f>
        <v>60.44</v>
      </c>
      <c r="AB52" s="117">
        <f>-STOA!O52</f>
        <v>-270.95</v>
      </c>
      <c r="AC52">
        <f t="shared" si="0"/>
        <v>14.834556713284147</v>
      </c>
      <c r="AD52">
        <f t="shared" si="1"/>
        <v>1126.6049956895938</v>
      </c>
      <c r="AE52">
        <f>'IDT-1'!C52</f>
        <v>0</v>
      </c>
      <c r="AF52" s="26"/>
      <c r="AG52">
        <f t="shared" si="2"/>
        <v>1126.6049956895938</v>
      </c>
      <c r="AI52" s="75">
        <f>PXIL!I52</f>
        <v>0</v>
      </c>
      <c r="AJ52" s="75">
        <f>PXIL!O52</f>
        <v>0</v>
      </c>
      <c r="AK52" s="75">
        <f>RTM_IEX!I52</f>
        <v>133.13999999999999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74.91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20.053487179487181</v>
      </c>
      <c r="F53">
        <f>GT_Spot!Q53</f>
        <v>0</v>
      </c>
      <c r="G53">
        <f>PPCL_NG!Q53</f>
        <v>2.6004637681159424</v>
      </c>
      <c r="H53">
        <f>PPCL_Spot!Q53</f>
        <v>0</v>
      </c>
      <c r="I53">
        <f>Bawana_NG!Q53</f>
        <v>54.999109960352776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2.0238519999999998</v>
      </c>
      <c r="O53">
        <f>BYPL_ISGS_exbus!BB53</f>
        <v>664.84818339639628</v>
      </c>
      <c r="P53" s="77">
        <v>63.8</v>
      </c>
      <c r="Q53" s="77">
        <v>21.942539645792341</v>
      </c>
      <c r="R53" s="80">
        <v>21.350000000000005</v>
      </c>
      <c r="S53" s="80">
        <v>0</v>
      </c>
      <c r="T53" s="78">
        <f>SUMPRODUCT(LTA!F53:AJ53,LTA!F$101:AJ$101,LTA!F$104:AJ$104)</f>
        <v>174.62</v>
      </c>
      <c r="U53" s="78">
        <f>SUMPRODUCT(LTA!F53:AJ53,LTA!F$102:AJ$102,LTA!F$104:AJ$104)</f>
        <v>105.4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1.1499999999999999</v>
      </c>
      <c r="Z53" s="75">
        <f>IEX!O53</f>
        <v>0</v>
      </c>
      <c r="AA53" s="117">
        <f>STOA!I53</f>
        <v>61.339999999999996</v>
      </c>
      <c r="AB53" s="117">
        <f>-STOA!O53</f>
        <v>-270.95</v>
      </c>
      <c r="AC53">
        <f t="shared" si="0"/>
        <v>14.005931848500094</v>
      </c>
      <c r="AD53">
        <f t="shared" si="1"/>
        <v>1033.2717041016447</v>
      </c>
      <c r="AE53">
        <f>'IDT-1'!C53</f>
        <v>6.7329999999999997</v>
      </c>
      <c r="AF53" s="26"/>
      <c r="AG53">
        <f t="shared" si="2"/>
        <v>1040.0047041016446</v>
      </c>
      <c r="AI53" s="75">
        <f>PXIL!I53</f>
        <v>0</v>
      </c>
      <c r="AJ53" s="75">
        <f>PXIL!O53</f>
        <v>0</v>
      </c>
      <c r="AK53" s="75">
        <f>RTM_IEX!I53</f>
        <v>72.58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51.52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20.053487179487181</v>
      </c>
      <c r="F54">
        <f>GT_Spot!Q54</f>
        <v>0</v>
      </c>
      <c r="G54">
        <f>PPCL_NG!Q54</f>
        <v>2.6278840579710145</v>
      </c>
      <c r="H54">
        <f>PPCL_Spot!Q54</f>
        <v>0</v>
      </c>
      <c r="I54">
        <f>Bawana_NG!Q54</f>
        <v>54.999109960352776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2.0190719999999995</v>
      </c>
      <c r="O54">
        <f>BYPL_ISGS_exbus!BB54</f>
        <v>664.84818339639628</v>
      </c>
      <c r="P54" s="77">
        <v>63.8</v>
      </c>
      <c r="Q54" s="77">
        <v>21.942539645792341</v>
      </c>
      <c r="R54" s="80">
        <v>21.350000000000005</v>
      </c>
      <c r="S54" s="80">
        <v>0</v>
      </c>
      <c r="T54" s="78">
        <f>SUMPRODUCT(LTA!F54:AJ54,LTA!F$101:AJ$101,LTA!F$104:AJ$104)</f>
        <v>175.18</v>
      </c>
      <c r="U54" s="78">
        <f>SUMPRODUCT(LTA!F54:AJ54,LTA!F$102:AJ$102,LTA!F$104:AJ$104)</f>
        <v>105.93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61.339999999999996</v>
      </c>
      <c r="AB54" s="117">
        <f>-STOA!O54</f>
        <v>-270.95</v>
      </c>
      <c r="AC54">
        <f t="shared" si="0"/>
        <v>13.630635083050818</v>
      </c>
      <c r="AD54">
        <f t="shared" si="1"/>
        <v>990.99964115694854</v>
      </c>
      <c r="AE54">
        <f>'IDT-1'!C54</f>
        <v>28.465</v>
      </c>
      <c r="AF54" s="26"/>
      <c r="AG54">
        <f t="shared" si="2"/>
        <v>1019.4646411569486</v>
      </c>
      <c r="AI54" s="75">
        <f>PXIL!I54</f>
        <v>0</v>
      </c>
      <c r="AJ54" s="75">
        <f>PXIL!O54</f>
        <v>0</v>
      </c>
      <c r="AK54" s="75">
        <f>RTM_IEX!I54</f>
        <v>62.33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19.16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20.053487179487181</v>
      </c>
      <c r="F55">
        <f>GT_Spot!Q55</f>
        <v>0</v>
      </c>
      <c r="G55">
        <f>PPCL_NG!Q55</f>
        <v>2.7318260869565223</v>
      </c>
      <c r="H55">
        <f>PPCL_Spot!Q55</f>
        <v>0</v>
      </c>
      <c r="I55">
        <f>Bawana_NG!Q55</f>
        <v>54.999109960352776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1.9502399999999998</v>
      </c>
      <c r="O55">
        <f>BYPL_ISGS_exbus!BB55</f>
        <v>666.45322194897756</v>
      </c>
      <c r="P55" s="77">
        <v>63.8</v>
      </c>
      <c r="Q55" s="77">
        <v>21.942539645792341</v>
      </c>
      <c r="R55" s="80">
        <v>21.350000000000005</v>
      </c>
      <c r="S55" s="80">
        <v>0</v>
      </c>
      <c r="T55" s="78">
        <f>SUMPRODUCT(LTA!F55:AJ55,LTA!F$101:AJ$101,LTA!F$104:AJ$104)</f>
        <v>176.51000000000002</v>
      </c>
      <c r="U55" s="78">
        <f>SUMPRODUCT(LTA!F55:AJ55,LTA!F$102:AJ$102,LTA!F$104:AJ$104)</f>
        <v>106.5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61.339999999999996</v>
      </c>
      <c r="AB55" s="117">
        <f>-STOA!O55</f>
        <v>-270.95</v>
      </c>
      <c r="AC55">
        <f t="shared" si="0"/>
        <v>14.113052390568606</v>
      </c>
      <c r="AD55">
        <f t="shared" si="1"/>
        <v>1045.3373724309977</v>
      </c>
      <c r="AE55">
        <f>'IDT-1'!C55</f>
        <v>25</v>
      </c>
      <c r="AF55" s="26"/>
      <c r="AG55">
        <f t="shared" si="2"/>
        <v>1070.3373724309977</v>
      </c>
      <c r="AI55" s="75">
        <f>PXIL!I55</f>
        <v>0</v>
      </c>
      <c r="AJ55" s="75">
        <f>PXIL!O55</f>
        <v>0</v>
      </c>
      <c r="AK55" s="75">
        <f>RTM_IEX!I55</f>
        <v>132.77000000000001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8.6070762052877132</v>
      </c>
      <c r="F56">
        <f>GT_Spot!Q56</f>
        <v>0</v>
      </c>
      <c r="G56">
        <f>PPCL_NG!Q56</f>
        <v>2.6916521739130439</v>
      </c>
      <c r="H56">
        <f>PPCL_Spot!Q56</f>
        <v>0</v>
      </c>
      <c r="I56">
        <f>Bawana_NG!Q56</f>
        <v>54.999109960352776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1.9913479999999999</v>
      </c>
      <c r="O56">
        <f>BYPL_ISGS_exbus!BB56</f>
        <v>666.73408230487723</v>
      </c>
      <c r="P56" s="77">
        <v>63.8</v>
      </c>
      <c r="Q56" s="77">
        <v>21.942539645792341</v>
      </c>
      <c r="R56" s="80">
        <v>21.350000000000005</v>
      </c>
      <c r="S56" s="80">
        <v>0</v>
      </c>
      <c r="T56" s="78">
        <f>SUMPRODUCT(LTA!F56:AJ56,LTA!F$101:AJ$101,LTA!F$104:AJ$104)</f>
        <v>177.43</v>
      </c>
      <c r="U56" s="78">
        <f>SUMPRODUCT(LTA!F56:AJ56,LTA!F$102:AJ$102,LTA!F$104:AJ$104)</f>
        <v>107.67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60.44</v>
      </c>
      <c r="AB56" s="117">
        <f>-STOA!O56</f>
        <v>-270.95</v>
      </c>
      <c r="AC56">
        <f t="shared" si="0"/>
        <v>14.016387765092786</v>
      </c>
      <c r="AD56">
        <f t="shared" si="1"/>
        <v>1034.4494205251303</v>
      </c>
      <c r="AE56">
        <f>'IDT-1'!C56</f>
        <v>0</v>
      </c>
      <c r="AF56" s="26"/>
      <c r="AG56">
        <f t="shared" si="2"/>
        <v>1034.4494205251303</v>
      </c>
      <c r="AI56" s="75">
        <f>PXIL!I56</f>
        <v>0</v>
      </c>
      <c r="AJ56" s="75">
        <f>PXIL!O56</f>
        <v>0</v>
      </c>
      <c r="AK56" s="75">
        <f>RTM_IEX!I56</f>
        <v>131.76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8.6070762052877132</v>
      </c>
      <c r="F57">
        <f>GT_Spot!Q57</f>
        <v>0</v>
      </c>
      <c r="G57">
        <f>PPCL_NG!Q57</f>
        <v>2.6036521739130434</v>
      </c>
      <c r="H57">
        <f>PPCL_Spot!Q57</f>
        <v>0</v>
      </c>
      <c r="I57">
        <f>Bawana_NG!Q57</f>
        <v>54.999167234461346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2.0286319999999995</v>
      </c>
      <c r="O57">
        <f>BYPL_ISGS_exbus!BB57</f>
        <v>667.13831165828276</v>
      </c>
      <c r="P57" s="77">
        <v>63.8</v>
      </c>
      <c r="Q57" s="77">
        <v>21.942539645792341</v>
      </c>
      <c r="R57" s="80">
        <v>21.350000000000005</v>
      </c>
      <c r="S57" s="80">
        <v>0</v>
      </c>
      <c r="T57" s="78">
        <f>SUMPRODUCT(LTA!F57:AJ57,LTA!F$101:AJ$101,LTA!F$104:AJ$104)</f>
        <v>176.35</v>
      </c>
      <c r="U57" s="78">
        <f>SUMPRODUCT(LTA!F57:AJ57,LTA!F$102:AJ$102,LTA!F$104:AJ$104)</f>
        <v>108.36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59.239999999999995</v>
      </c>
      <c r="AB57" s="117">
        <f>-STOA!O57</f>
        <v>-270.95</v>
      </c>
      <c r="AC57">
        <f t="shared" si="0"/>
        <v>13.751011186614909</v>
      </c>
      <c r="AD57">
        <f t="shared" si="1"/>
        <v>1004.5583677311221</v>
      </c>
      <c r="AE57">
        <f>'IDT-1'!C57</f>
        <v>0</v>
      </c>
      <c r="AF57" s="26"/>
      <c r="AG57">
        <f t="shared" si="2"/>
        <v>1004.5583677311221</v>
      </c>
      <c r="AI57" s="75">
        <f>PXIL!I57</f>
        <v>0</v>
      </c>
      <c r="AJ57" s="75">
        <f>PXIL!O57</f>
        <v>0</v>
      </c>
      <c r="AK57" s="75">
        <f>RTM_IEX!I57</f>
        <v>102.84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8.6070762052877132</v>
      </c>
      <c r="F58">
        <f>GT_Spot!Q58</f>
        <v>0</v>
      </c>
      <c r="G58">
        <f>PPCL_NG!Q58</f>
        <v>3.1565217391304352</v>
      </c>
      <c r="H58">
        <f>PPCL_Spot!Q58</f>
        <v>0</v>
      </c>
      <c r="I58">
        <f>Bawana_NG!Q58</f>
        <v>54.9991640702181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2.1012879999999994</v>
      </c>
      <c r="O58">
        <f>BYPL_ISGS_exbus!BB58</f>
        <v>667.13831165828276</v>
      </c>
      <c r="P58" s="77">
        <v>63.8</v>
      </c>
      <c r="Q58" s="77">
        <v>21.942539645792341</v>
      </c>
      <c r="R58" s="80">
        <v>21.350000000000005</v>
      </c>
      <c r="S58" s="80">
        <v>0</v>
      </c>
      <c r="T58" s="78">
        <f>SUMPRODUCT(LTA!F58:AJ58,LTA!F$101:AJ$101,LTA!F$104:AJ$104)</f>
        <v>174.54000000000002</v>
      </c>
      <c r="U58" s="78">
        <f>SUMPRODUCT(LTA!F58:AJ58,LTA!F$102:AJ$102,LTA!F$104:AJ$104)</f>
        <v>108.78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58.64</v>
      </c>
      <c r="AB58" s="117">
        <f>-STOA!O58</f>
        <v>-270.95</v>
      </c>
      <c r="AC58">
        <f t="shared" si="0"/>
        <v>13.513283783743482</v>
      </c>
      <c r="AD58">
        <f t="shared" si="1"/>
        <v>977.78161753496795</v>
      </c>
      <c r="AE58">
        <f>'IDT-1'!C58</f>
        <v>0</v>
      </c>
      <c r="AF58" s="26"/>
      <c r="AG58">
        <f t="shared" si="2"/>
        <v>977.78161753496795</v>
      </c>
      <c r="AI58" s="75">
        <f>PXIL!I58</f>
        <v>0</v>
      </c>
      <c r="AJ58" s="75">
        <f>PXIL!O58</f>
        <v>0</v>
      </c>
      <c r="AK58" s="75">
        <f>RTM_IEX!I58</f>
        <v>77.19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8.6070762052877132</v>
      </c>
      <c r="F59">
        <f>GT_Spot!Q59</f>
        <v>0</v>
      </c>
      <c r="G59">
        <f>PPCL_NG!Q59</f>
        <v>5.3426870000000006</v>
      </c>
      <c r="H59">
        <f>PPCL_Spot!Q59</f>
        <v>0</v>
      </c>
      <c r="I59">
        <f>Bawana_NG!Q59</f>
        <v>54.9991640702181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2.0745199999999993</v>
      </c>
      <c r="O59">
        <f>BYPL_ISGS_exbus!BB59</f>
        <v>667.13831165828276</v>
      </c>
      <c r="P59" s="77">
        <v>63.8</v>
      </c>
      <c r="Q59" s="77">
        <v>21.942539645792341</v>
      </c>
      <c r="R59" s="80">
        <v>21.350000000000005</v>
      </c>
      <c r="S59" s="80">
        <v>0</v>
      </c>
      <c r="T59" s="78">
        <f>SUMPRODUCT(LTA!F59:AJ59,LTA!F$101:AJ$101,LTA!F$104:AJ$104)</f>
        <v>172.75</v>
      </c>
      <c r="U59" s="78">
        <f>SUMPRODUCT(LTA!F59:AJ59,LTA!F$102:AJ$102,LTA!F$104:AJ$104)</f>
        <v>109.93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56.239999999999995</v>
      </c>
      <c r="AB59" s="117">
        <f>-STOA!O59</f>
        <v>-270.95</v>
      </c>
      <c r="AC59">
        <f t="shared" si="0"/>
        <v>13.128982479639134</v>
      </c>
      <c r="AD59">
        <f t="shared" si="1"/>
        <v>934.49531609994165</v>
      </c>
      <c r="AE59">
        <f>'IDT-1'!C59</f>
        <v>0</v>
      </c>
      <c r="AF59" s="26"/>
      <c r="AG59">
        <f t="shared" si="2"/>
        <v>934.49531609994165</v>
      </c>
      <c r="AI59" s="75">
        <f>PXIL!I59</f>
        <v>0</v>
      </c>
      <c r="AJ59" s="75">
        <f>PXIL!O59</f>
        <v>0</v>
      </c>
      <c r="AK59" s="75">
        <f>RTM_IEX!I59</f>
        <v>34.4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8.6070762052877132</v>
      </c>
      <c r="F60">
        <f>GT_Spot!Q60</f>
        <v>0</v>
      </c>
      <c r="G60">
        <f>PPCL_NG!Q60</f>
        <v>5.8101480000000008</v>
      </c>
      <c r="H60">
        <f>PPCL_Spot!Q60</f>
        <v>0</v>
      </c>
      <c r="I60">
        <f>Bawana_NG!Q60</f>
        <v>54.9991608818369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2.0095119999999995</v>
      </c>
      <c r="O60">
        <f>BYPL_ISGS_exbus!BB60</f>
        <v>667.13831165828276</v>
      </c>
      <c r="P60" s="77">
        <v>63.8</v>
      </c>
      <c r="Q60" s="77">
        <v>21.942539645792341</v>
      </c>
      <c r="R60" s="80">
        <v>21.350000000000005</v>
      </c>
      <c r="S60" s="80">
        <v>0</v>
      </c>
      <c r="T60" s="78">
        <f>SUMPRODUCT(LTA!F60:AJ60,LTA!F$101:AJ$101,LTA!F$104:AJ$104)</f>
        <v>170.31</v>
      </c>
      <c r="U60" s="78">
        <f>SUMPRODUCT(LTA!F60:AJ60,LTA!F$102:AJ$102,LTA!F$104:AJ$104)</f>
        <v>111.04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54.44</v>
      </c>
      <c r="AB60" s="117">
        <f>-STOA!O60</f>
        <v>-270.95</v>
      </c>
      <c r="AC60">
        <f t="shared" si="0"/>
        <v>13.051740037981379</v>
      </c>
      <c r="AD60">
        <f t="shared" si="1"/>
        <v>925.79500835321824</v>
      </c>
      <c r="AE60">
        <f>'IDT-1'!C60</f>
        <v>0</v>
      </c>
      <c r="AF60" s="26"/>
      <c r="AG60">
        <f t="shared" si="2"/>
        <v>925.79500835321824</v>
      </c>
      <c r="AI60" s="75">
        <f>PXIL!I60</f>
        <v>0</v>
      </c>
      <c r="AJ60" s="75">
        <f>PXIL!O60</f>
        <v>0</v>
      </c>
      <c r="AK60" s="75">
        <f>RTM_IEX!I60</f>
        <v>28.35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8.7758424053913942</v>
      </c>
      <c r="F61">
        <f>GT_Spot!Q61</f>
        <v>0</v>
      </c>
      <c r="G61">
        <f>PPCL_NG!Q61</f>
        <v>5.8995250000000006</v>
      </c>
      <c r="H61">
        <f>PPCL_Spot!Q61</f>
        <v>0</v>
      </c>
      <c r="I61">
        <f>Bawana_NG!Q61</f>
        <v>54.9991608818369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2.1615159999999998</v>
      </c>
      <c r="O61">
        <f>BYPL_ISGS_exbus!BB61</f>
        <v>665.92731636628275</v>
      </c>
      <c r="P61" s="77">
        <v>63.8</v>
      </c>
      <c r="Q61" s="77">
        <v>21.942539645792341</v>
      </c>
      <c r="R61" s="80">
        <v>21.350000000000005</v>
      </c>
      <c r="S61" s="80">
        <v>0</v>
      </c>
      <c r="T61" s="78">
        <f>SUMPRODUCT(LTA!F61:AJ61,LTA!F$101:AJ$101,LTA!F$104:AJ$104)</f>
        <v>167.77999999999997</v>
      </c>
      <c r="U61" s="78">
        <f>SUMPRODUCT(LTA!F61:AJ61,LTA!F$102:AJ$102,LTA!F$104:AJ$104)</f>
        <v>112.96000000000001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51.44</v>
      </c>
      <c r="AB61" s="117">
        <f>-STOA!O61</f>
        <v>-270.95</v>
      </c>
      <c r="AC61">
        <f t="shared" si="0"/>
        <v>12.763444574772691</v>
      </c>
      <c r="AD61">
        <f t="shared" si="1"/>
        <v>893.32245572453064</v>
      </c>
      <c r="AE61">
        <f>'IDT-1'!C61</f>
        <v>0</v>
      </c>
      <c r="AF61" s="26"/>
      <c r="AG61">
        <f t="shared" si="2"/>
        <v>893.32245572453064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8.7758424053913942</v>
      </c>
      <c r="F62">
        <f>GT_Spot!Q62</f>
        <v>0</v>
      </c>
      <c r="G62">
        <f>PPCL_NG!Q62</f>
        <v>8.7490016920473774</v>
      </c>
      <c r="H62">
        <f>PPCL_Spot!Q62</f>
        <v>0</v>
      </c>
      <c r="I62">
        <f>Bawana_NG!Q62</f>
        <v>54.9991640702181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2.1433519999999997</v>
      </c>
      <c r="O62">
        <f>BYPL_ISGS_exbus!BB62</f>
        <v>665.92731636628275</v>
      </c>
      <c r="P62" s="77">
        <v>63.8</v>
      </c>
      <c r="Q62" s="77">
        <v>21.942539645792341</v>
      </c>
      <c r="R62" s="80">
        <v>21.350000000000005</v>
      </c>
      <c r="S62" s="80">
        <v>0</v>
      </c>
      <c r="T62" s="78">
        <f>SUMPRODUCT(LTA!F62:AJ62,LTA!F$101:AJ$101,LTA!F$104:AJ$104)</f>
        <v>160.91999999999999</v>
      </c>
      <c r="U62" s="78">
        <f>SUMPRODUCT(LTA!F62:AJ62,LTA!F$102:AJ$102,LTA!F$104:AJ$104)</f>
        <v>113.96000000000001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48.44</v>
      </c>
      <c r="AB62" s="117">
        <f>-STOA!O62</f>
        <v>-270.95</v>
      </c>
      <c r="AC62">
        <f t="shared" si="0"/>
        <v>12.710392154520463</v>
      </c>
      <c r="AD62">
        <f t="shared" si="1"/>
        <v>887.34682402521128</v>
      </c>
      <c r="AE62">
        <f>'IDT-1'!C62</f>
        <v>0</v>
      </c>
      <c r="AF62" s="26"/>
      <c r="AG62">
        <f t="shared" si="2"/>
        <v>887.34682402521128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8.7758424053913942</v>
      </c>
      <c r="F63">
        <f>GT_Spot!Q63</f>
        <v>0</v>
      </c>
      <c r="G63">
        <f>PPCL_NG!Q63</f>
        <v>9.0872081218274108</v>
      </c>
      <c r="H63">
        <f>PPCL_Spot!Q63</f>
        <v>0</v>
      </c>
      <c r="I63">
        <f>Bawana_NG!Q63</f>
        <v>54.9991640702181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2.0926839999999998</v>
      </c>
      <c r="O63">
        <f>BYPL_ISGS_exbus!BB63</f>
        <v>669.81048073324041</v>
      </c>
      <c r="P63" s="77">
        <v>63.8</v>
      </c>
      <c r="Q63" s="77">
        <v>21.942539645792341</v>
      </c>
      <c r="R63" s="80">
        <v>21.350000000000005</v>
      </c>
      <c r="S63" s="80">
        <v>0</v>
      </c>
      <c r="T63" s="78">
        <f>SUMPRODUCT(LTA!F63:AJ63,LTA!F$101:AJ$101,LTA!F$104:AJ$104)</f>
        <v>151.1</v>
      </c>
      <c r="U63" s="78">
        <f>SUMPRODUCT(LTA!F63:AJ63,LTA!F$102:AJ$102,LTA!F$104:AJ$104)</f>
        <v>114.95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45.44</v>
      </c>
      <c r="AB63" s="117">
        <f>-STOA!O63</f>
        <v>-270.95</v>
      </c>
      <c r="AC63">
        <f t="shared" si="0"/>
        <v>12.642990339131755</v>
      </c>
      <c r="AD63">
        <f t="shared" si="1"/>
        <v>879.7549286373378</v>
      </c>
      <c r="AE63">
        <f>'IDT-1'!C63</f>
        <v>0</v>
      </c>
      <c r="AF63" s="26"/>
      <c r="AG63">
        <f t="shared" si="2"/>
        <v>879.7549286373378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8.7758424053913942</v>
      </c>
      <c r="F64">
        <f>GT_Spot!Q64</f>
        <v>0</v>
      </c>
      <c r="G64">
        <f>PPCL_NG!Q64</f>
        <v>9.5919458544839244</v>
      </c>
      <c r="H64">
        <f>PPCL_Spot!Q64</f>
        <v>0</v>
      </c>
      <c r="I64">
        <f>Bawana_NG!Q64</f>
        <v>54.9991608818369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2.1385719999999999</v>
      </c>
      <c r="O64">
        <f>BYPL_ISGS_exbus!BB64</f>
        <v>670.53829022215552</v>
      </c>
      <c r="P64" s="77">
        <v>63.8</v>
      </c>
      <c r="Q64" s="77">
        <v>21.942539645792341</v>
      </c>
      <c r="R64" s="80">
        <v>21.350000000000005</v>
      </c>
      <c r="S64" s="80">
        <v>0</v>
      </c>
      <c r="T64" s="78">
        <f>SUMPRODUCT(LTA!F64:AJ64,LTA!F$101:AJ$101,LTA!F$104:AJ$104)</f>
        <v>142.60999999999999</v>
      </c>
      <c r="U64" s="78">
        <f>SUMPRODUCT(LTA!F64:AJ64,LTA!F$102:AJ$102,LTA!F$104:AJ$104)</f>
        <v>115.97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42.44</v>
      </c>
      <c r="AB64" s="117">
        <f>-STOA!O64</f>
        <v>-270.95</v>
      </c>
      <c r="AC64">
        <f t="shared" si="0"/>
        <v>12.56210454102383</v>
      </c>
      <c r="AD64">
        <f t="shared" si="1"/>
        <v>870.6442464686362</v>
      </c>
      <c r="AE64">
        <f>'IDT-1'!C64</f>
        <v>0</v>
      </c>
      <c r="AF64" s="26"/>
      <c r="AG64">
        <f t="shared" si="2"/>
        <v>870.6442464686362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8.7758424053913942</v>
      </c>
      <c r="F65">
        <f>GT_Spot!Q65</f>
        <v>0</v>
      </c>
      <c r="G65">
        <f>PPCL_NG!Q65</f>
        <v>9.4582064297800326</v>
      </c>
      <c r="H65">
        <f>PPCL_Spot!Q65</f>
        <v>0</v>
      </c>
      <c r="I65">
        <f>Bawana_NG!Q65</f>
        <v>54.999154431547389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2.0372359999999996</v>
      </c>
      <c r="O65">
        <f>BYPL_ISGS_exbus!BB65</f>
        <v>670.0367904817864</v>
      </c>
      <c r="P65" s="77">
        <v>63.8</v>
      </c>
      <c r="Q65" s="77">
        <v>21.942539645792341</v>
      </c>
      <c r="R65" s="80">
        <v>21.350000000000005</v>
      </c>
      <c r="S65" s="80">
        <v>0</v>
      </c>
      <c r="T65" s="78">
        <f>SUMPRODUCT(LTA!F65:AJ65,LTA!F$101:AJ$101,LTA!F$104:AJ$104)</f>
        <v>137.97</v>
      </c>
      <c r="U65" s="78">
        <f>SUMPRODUCT(LTA!F65:AJ65,LTA!F$102:AJ$102,LTA!F$104:AJ$104)</f>
        <v>116.66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39.44</v>
      </c>
      <c r="AB65" s="117">
        <f>-STOA!O65</f>
        <v>-270.95</v>
      </c>
      <c r="AC65">
        <f t="shared" si="0"/>
        <v>12.494462622808641</v>
      </c>
      <c r="AD65">
        <f t="shared" si="1"/>
        <v>863.02530677148889</v>
      </c>
      <c r="AE65">
        <f>'IDT-1'!C65</f>
        <v>0</v>
      </c>
      <c r="AF65" s="26"/>
      <c r="AG65">
        <f t="shared" si="2"/>
        <v>863.02530677148889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8.7758424053913942</v>
      </c>
      <c r="F66">
        <f>GT_Spot!Q66</f>
        <v>0</v>
      </c>
      <c r="G66">
        <f>PPCL_NG!Q66</f>
        <v>9.3199661590524521</v>
      </c>
      <c r="H66">
        <f>PPCL_Spot!Q66</f>
        <v>0</v>
      </c>
      <c r="I66">
        <f>Bawana_NG!Q66</f>
        <v>54.999154431547389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2.1519559999999998</v>
      </c>
      <c r="O66">
        <f>BYPL_ISGS_exbus!BB66</f>
        <v>673.22259313633629</v>
      </c>
      <c r="P66" s="77">
        <v>63.8</v>
      </c>
      <c r="Q66" s="77">
        <v>21.942539645792341</v>
      </c>
      <c r="R66" s="80">
        <v>21.350000000000005</v>
      </c>
      <c r="S66" s="80">
        <v>0</v>
      </c>
      <c r="T66" s="78">
        <f>SUMPRODUCT(LTA!F66:AJ66,LTA!F$101:AJ$101,LTA!F$104:AJ$104)</f>
        <v>129.05000000000001</v>
      </c>
      <c r="U66" s="78">
        <f>SUMPRODUCT(LTA!F66:AJ66,LTA!F$102:AJ$102,LTA!F$104:AJ$104)</f>
        <v>116.97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34.04</v>
      </c>
      <c r="AB66" s="117">
        <f>-STOA!O66</f>
        <v>-270.95</v>
      </c>
      <c r="AC66">
        <f t="shared" si="0"/>
        <v>12.399002707786277</v>
      </c>
      <c r="AD66">
        <f t="shared" si="1"/>
        <v>852.27304907033351</v>
      </c>
      <c r="AE66">
        <f>'IDT-1'!C66</f>
        <v>0</v>
      </c>
      <c r="AF66" s="26"/>
      <c r="AG66">
        <f t="shared" si="2"/>
        <v>852.27304907033351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15.977974358974357</v>
      </c>
      <c r="F67">
        <f>GT_Spot!Q67</f>
        <v>0</v>
      </c>
      <c r="G67">
        <f>PPCL_NG!Q67</f>
        <v>9.3861928934010148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2.1012879999999994</v>
      </c>
      <c r="O67">
        <f>BYPL_ISGS_exbus!BB67</f>
        <v>684.28282557211787</v>
      </c>
      <c r="P67" s="77">
        <v>63.8</v>
      </c>
      <c r="Q67" s="77">
        <v>21.942539645792341</v>
      </c>
      <c r="R67" s="80">
        <v>21.350000000000005</v>
      </c>
      <c r="S67" s="80">
        <v>0</v>
      </c>
      <c r="T67" s="78">
        <f>SUMPRODUCT(LTA!F67:AJ67,LTA!F$101:AJ$101,LTA!F$104:AJ$104)</f>
        <v>118.45</v>
      </c>
      <c r="U67" s="78">
        <f>SUMPRODUCT(LTA!F67:AJ67,LTA!F$102:AJ$102,LTA!F$104:AJ$104)</f>
        <v>117.57000000000001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29.240000000000002</v>
      </c>
      <c r="AB67" s="117">
        <f>-STOA!O67</f>
        <v>-270.95</v>
      </c>
      <c r="AC67">
        <f t="shared" si="0"/>
        <v>12.429615872277335</v>
      </c>
      <c r="AD67">
        <f t="shared" si="1"/>
        <v>855.72120459800817</v>
      </c>
      <c r="AE67">
        <f>'IDT-1'!C67</f>
        <v>0</v>
      </c>
      <c r="AF67" s="26"/>
      <c r="AG67">
        <f t="shared" si="2"/>
        <v>855.72120459800817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15.977974358974357</v>
      </c>
      <c r="F68">
        <f>GT_Spot!Q68</f>
        <v>0</v>
      </c>
      <c r="G68">
        <f>PPCL_NG!Q68</f>
        <v>9.4357021996615895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2.0649599999999997</v>
      </c>
      <c r="O68">
        <f>BYPL_ISGS_exbus!BB68</f>
        <v>692.90362785381785</v>
      </c>
      <c r="P68" s="77">
        <v>63.8</v>
      </c>
      <c r="Q68" s="77">
        <v>21.942539645792341</v>
      </c>
      <c r="R68" s="80">
        <v>21.35</v>
      </c>
      <c r="S68" s="80">
        <v>0</v>
      </c>
      <c r="T68" s="78">
        <f>SUMPRODUCT(LTA!F68:AJ68,LTA!F$101:AJ$101,LTA!F$104:AJ$104)</f>
        <v>103.38</v>
      </c>
      <c r="U68" s="78">
        <f>SUMPRODUCT(LTA!F68:AJ68,LTA!F$102:AJ$102,LTA!F$104:AJ$104)</f>
        <v>118.2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25.040000000000003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12.341562927851387</v>
      </c>
      <c r="AD68">
        <f t="shared" ref="AD68:AD98" si="4">SUM(B68:AB68,AI68:AR68)-AC68</f>
        <v>845.80324113039444</v>
      </c>
      <c r="AE68">
        <f>'IDT-1'!C68</f>
        <v>5</v>
      </c>
      <c r="AF68" s="26"/>
      <c r="AG68">
        <f t="shared" ref="AG68:AG98" si="5">SUM(AD68:AF68)</f>
        <v>850.80324113039444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15.977974358974357</v>
      </c>
      <c r="F69">
        <f>GT_Spot!Q69</f>
        <v>0</v>
      </c>
      <c r="G69">
        <f>PPCL_NG!Q69</f>
        <v>9.4607783417935671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2.0009079999999995</v>
      </c>
      <c r="O69">
        <f>BYPL_ISGS_exbus!BB69</f>
        <v>702.11007717921768</v>
      </c>
      <c r="P69" s="77">
        <v>63.8</v>
      </c>
      <c r="Q69" s="77">
        <v>21.942539645792341</v>
      </c>
      <c r="R69" s="80">
        <v>18.819999999999997</v>
      </c>
      <c r="S69" s="80">
        <v>0</v>
      </c>
      <c r="T69" s="78">
        <f>SUMPRODUCT(LTA!F69:AJ69,LTA!F$101:AJ$101,LTA!F$104:AJ$104)</f>
        <v>90.99</v>
      </c>
      <c r="U69" s="78">
        <f>SUMPRODUCT(LTA!F69:AJ69,LTA!F$102:AJ$102,LTA!F$104:AJ$104)</f>
        <v>118.72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20.240000000000002</v>
      </c>
      <c r="AB69" s="117">
        <f>-STOA!O69</f>
        <v>-270.95</v>
      </c>
      <c r="AC69">
        <f t="shared" si="3"/>
        <v>12.253276694365669</v>
      </c>
      <c r="AD69">
        <f t="shared" si="4"/>
        <v>835.85900083141223</v>
      </c>
      <c r="AE69">
        <f>'IDT-1'!C69</f>
        <v>20</v>
      </c>
      <c r="AF69" s="26"/>
      <c r="AG69">
        <f t="shared" si="5"/>
        <v>855.85900083141223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15.977974358974357</v>
      </c>
      <c r="F70">
        <f>GT_Spot!Q70</f>
        <v>0</v>
      </c>
      <c r="G70">
        <f>PPCL_NG!Q70</f>
        <v>9.3939086294416239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1.8030159999999995</v>
      </c>
      <c r="O70">
        <f>BYPL_ISGS_exbus!BB70</f>
        <v>721.3446563047039</v>
      </c>
      <c r="P70" s="77">
        <v>63.8</v>
      </c>
      <c r="Q70" s="77">
        <v>21.942539645792341</v>
      </c>
      <c r="R70" s="80">
        <v>9.27</v>
      </c>
      <c r="S70" s="80">
        <v>0</v>
      </c>
      <c r="T70" s="78">
        <f>SUMPRODUCT(LTA!F70:AJ70,LTA!F$101:AJ$101,LTA!F$104:AJ$104)</f>
        <v>74.790000000000006</v>
      </c>
      <c r="U70" s="78">
        <f>SUMPRODUCT(LTA!F70:AJ70,LTA!F$102:AJ$102,LTA!F$104:AJ$104)</f>
        <v>125.59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12.211827087601248</v>
      </c>
      <c r="AD70">
        <f t="shared" si="4"/>
        <v>831.19026785131086</v>
      </c>
      <c r="AE70">
        <f>'IDT-1'!C70</f>
        <v>45</v>
      </c>
      <c r="AF70" s="26"/>
      <c r="AG70">
        <f t="shared" si="5"/>
        <v>876.19026785131086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15.977974358974357</v>
      </c>
      <c r="F71">
        <f>GT_Spot!Q71</f>
        <v>0</v>
      </c>
      <c r="G71">
        <f>PPCL_NG!Q71</f>
        <v>9.4729949238578666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1.9225159999999997</v>
      </c>
      <c r="O71">
        <f>BYPL_ISGS_exbus!BB71</f>
        <v>722.97341593099225</v>
      </c>
      <c r="P71" s="77">
        <v>63.8</v>
      </c>
      <c r="Q71" s="77">
        <v>21.942539645792341</v>
      </c>
      <c r="R71" s="80">
        <v>3.3226559999999998</v>
      </c>
      <c r="S71" s="80">
        <v>0</v>
      </c>
      <c r="T71" s="78">
        <f>SUMPRODUCT(LTA!F71:AJ71,LTA!F$101:AJ$101,LTA!F$104:AJ$104)</f>
        <v>70.12</v>
      </c>
      <c r="U71" s="78">
        <f>SUMPRODUCT(LTA!F71:AJ71,LTA!F$102:AJ$102,LTA!F$104:AJ$104)</f>
        <v>126.76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5.57</v>
      </c>
      <c r="Z71" s="75">
        <f>IEX!O71</f>
        <v>0</v>
      </c>
      <c r="AA71" s="117">
        <f>STOA!I71</f>
        <v>10.94</v>
      </c>
      <c r="AB71" s="117">
        <f>-STOA!O71</f>
        <v>-270.95</v>
      </c>
      <c r="AC71">
        <f t="shared" si="3"/>
        <v>12.23461910450345</v>
      </c>
      <c r="AD71">
        <f t="shared" si="4"/>
        <v>833.75747775511331</v>
      </c>
      <c r="AE71">
        <f>'IDT-1'!C71</f>
        <v>55.042999999999999</v>
      </c>
      <c r="AF71" s="26"/>
      <c r="AG71">
        <f t="shared" si="5"/>
        <v>888.80047775511332</v>
      </c>
      <c r="AI71" s="75">
        <f>PXIL!I71</f>
        <v>0</v>
      </c>
      <c r="AJ71" s="75">
        <f>PXIL!O71</f>
        <v>0</v>
      </c>
      <c r="AK71" s="75">
        <f>RTM_IEX!I71</f>
        <v>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6.14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15.977974358974357</v>
      </c>
      <c r="F72">
        <f>GT_Spot!Q72</f>
        <v>0</v>
      </c>
      <c r="G72">
        <f>PPCL_NG!Q72</f>
        <v>9.4357021996615895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1.8909679999999995</v>
      </c>
      <c r="O72">
        <f>BYPL_ISGS_exbus!BB72</f>
        <v>728.18723096981591</v>
      </c>
      <c r="P72" s="77">
        <v>63.8</v>
      </c>
      <c r="Q72" s="77">
        <v>21.942539645792341</v>
      </c>
      <c r="R72" s="80">
        <v>0.16</v>
      </c>
      <c r="S72" s="80">
        <v>0</v>
      </c>
      <c r="T72" s="78">
        <f>SUMPRODUCT(LTA!F72:AJ72,LTA!F$101:AJ$101,LTA!F$104:AJ$104)</f>
        <v>54.29</v>
      </c>
      <c r="U72" s="78">
        <f>SUMPRODUCT(LTA!F72:AJ72,LTA!F$102:AJ$102,LTA!F$104:AJ$104)</f>
        <v>127.43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12.46</v>
      </c>
      <c r="Z72" s="75">
        <f>IEX!O72</f>
        <v>0</v>
      </c>
      <c r="AA72" s="117">
        <f>STOA!I72</f>
        <v>6.44</v>
      </c>
      <c r="AB72" s="117">
        <f>-STOA!O72</f>
        <v>-270.95</v>
      </c>
      <c r="AC72">
        <f t="shared" si="3"/>
        <v>12.344287505672169</v>
      </c>
      <c r="AD72">
        <f t="shared" si="4"/>
        <v>846.11012766857198</v>
      </c>
      <c r="AE72">
        <f>'IDT-1'!C72</f>
        <v>52.872</v>
      </c>
      <c r="AF72" s="26"/>
      <c r="AG72">
        <f t="shared" si="5"/>
        <v>898.98212766857193</v>
      </c>
      <c r="AI72" s="75">
        <f>PXIL!I72</f>
        <v>0</v>
      </c>
      <c r="AJ72" s="75">
        <f>PXIL!O72</f>
        <v>0</v>
      </c>
      <c r="AK72" s="75">
        <f>RTM_IEX!I72</f>
        <v>14.2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18.190000000000001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15.977974358974357</v>
      </c>
      <c r="F73">
        <f>GT_Spot!Q73</f>
        <v>0</v>
      </c>
      <c r="G73">
        <f>PPCL_NG!Q73</f>
        <v>9.8202030456852771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1.6930759999999996</v>
      </c>
      <c r="O73">
        <f>BYPL_ISGS_exbus!BB73</f>
        <v>752.88049473951787</v>
      </c>
      <c r="P73" s="77">
        <v>63.8</v>
      </c>
      <c r="Q73" s="77">
        <v>21.942539645792341</v>
      </c>
      <c r="R73" s="80">
        <v>0</v>
      </c>
      <c r="S73" s="80">
        <v>0</v>
      </c>
      <c r="T73" s="78">
        <f>SUMPRODUCT(LTA!F73:AJ73,LTA!F$101:AJ$101,LTA!F$104:AJ$104)</f>
        <v>45.25</v>
      </c>
      <c r="U73" s="78">
        <f>SUMPRODUCT(LTA!F73:AJ73,LTA!F$102:AJ$102,LTA!F$104:AJ$104)</f>
        <v>128.43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11.38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12.554254384690559</v>
      </c>
      <c r="AD73">
        <f t="shared" si="4"/>
        <v>869.76003340527927</v>
      </c>
      <c r="AE73">
        <f>'IDT-1'!C73</f>
        <v>57.744</v>
      </c>
      <c r="AF73" s="26"/>
      <c r="AG73">
        <f t="shared" si="5"/>
        <v>927.5040334052793</v>
      </c>
      <c r="AI73" s="75">
        <f>PXIL!I73</f>
        <v>0</v>
      </c>
      <c r="AJ73" s="75">
        <f>PXIL!O73</f>
        <v>0</v>
      </c>
      <c r="AK73" s="75">
        <f>RTM_IEX!I73</f>
        <v>25.54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19.91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10.778025</v>
      </c>
      <c r="F74">
        <f>GT_Spot!Q74</f>
        <v>0</v>
      </c>
      <c r="G74">
        <f>PPCL_NG!Q74</f>
        <v>10.315939086294415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1.9177359999999992</v>
      </c>
      <c r="O74">
        <f>BYPL_ISGS_exbus!BB74</f>
        <v>754.49254952942954</v>
      </c>
      <c r="P74" s="77">
        <v>63.8</v>
      </c>
      <c r="Q74" s="77">
        <v>21.942539645792341</v>
      </c>
      <c r="R74" s="80">
        <v>0</v>
      </c>
      <c r="S74" s="80">
        <v>0</v>
      </c>
      <c r="T74" s="78">
        <f>SUMPRODUCT(LTA!F74:AJ74,LTA!F$101:AJ$101,LTA!F$104:AJ$104)</f>
        <v>39.31</v>
      </c>
      <c r="U74" s="78">
        <f>SUMPRODUCT(LTA!F74:AJ74,LTA!F$102:AJ$102,LTA!F$104:AJ$104)</f>
        <v>129.09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23.8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12.704404397640165</v>
      </c>
      <c r="AD74">
        <f t="shared" si="4"/>
        <v>886.67238486387589</v>
      </c>
      <c r="AE74">
        <f>'IDT-1'!C74</f>
        <v>53.343000000000004</v>
      </c>
      <c r="AF74" s="26"/>
      <c r="AG74">
        <f t="shared" si="5"/>
        <v>940.01538486387585</v>
      </c>
      <c r="AI74" s="75">
        <f>PXIL!I74</f>
        <v>0</v>
      </c>
      <c r="AJ74" s="75">
        <f>PXIL!O74</f>
        <v>0</v>
      </c>
      <c r="AK74" s="75">
        <f>RTM_IEX!I74</f>
        <v>27.8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31.04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10.860300000000001</v>
      </c>
      <c r="F75">
        <f>GT_Spot!Q75</f>
        <v>0</v>
      </c>
      <c r="G75">
        <f>PPCL_NG!Q75</f>
        <v>10.864399323181047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2.1385719999999999</v>
      </c>
      <c r="O75">
        <f>BYPL_ISGS_exbus!BB75</f>
        <v>754.33961213071632</v>
      </c>
      <c r="P75" s="77">
        <v>63.8</v>
      </c>
      <c r="Q75" s="77">
        <v>21.942539645792341</v>
      </c>
      <c r="R75" s="80">
        <v>0</v>
      </c>
      <c r="S75" s="80">
        <v>0</v>
      </c>
      <c r="T75" s="78">
        <f>SUMPRODUCT(LTA!F75:AJ75,LTA!F$101:AJ$101,LTA!F$104:AJ$104)</f>
        <v>38.380000000000003</v>
      </c>
      <c r="U75" s="78">
        <f>SUMPRODUCT(LTA!F75:AJ75,LTA!F$102:AJ$102,LTA!F$104:AJ$104)</f>
        <v>130.09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4.66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11.548976879048052</v>
      </c>
      <c r="AD75">
        <f t="shared" si="4"/>
        <v>902.97644622064172</v>
      </c>
      <c r="AE75">
        <f>'IDT-1'!C75</f>
        <v>52.08</v>
      </c>
      <c r="AF75" s="26"/>
      <c r="AG75">
        <f t="shared" si="5"/>
        <v>955.05644622064176</v>
      </c>
      <c r="AI75" s="75">
        <f>PXIL!I75</f>
        <v>0</v>
      </c>
      <c r="AJ75" s="75">
        <f>PXIL!O75</f>
        <v>0</v>
      </c>
      <c r="AK75" s="75">
        <f>RTM_IEX!I75</f>
        <v>12.39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7.68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10.860300000000001</v>
      </c>
      <c r="F76">
        <f>GT_Spot!Q76</f>
        <v>0</v>
      </c>
      <c r="G76">
        <f>PPCL_NG!Q76</f>
        <v>10.504331641285953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2.1385719999999999</v>
      </c>
      <c r="O76">
        <f>BYPL_ISGS_exbus!BB76</f>
        <v>752.4336295823897</v>
      </c>
      <c r="P76" s="77">
        <v>63.8</v>
      </c>
      <c r="Q76" s="77">
        <v>21.942539645792341</v>
      </c>
      <c r="R76" s="80">
        <v>0</v>
      </c>
      <c r="S76" s="80">
        <v>0</v>
      </c>
      <c r="T76" s="78">
        <f>SUMPRODUCT(LTA!F76:AJ76,LTA!F$101:AJ$101,LTA!F$104:AJ$104)</f>
        <v>40.74</v>
      </c>
      <c r="U76" s="78">
        <f>SUMPRODUCT(LTA!F76:AJ76,LTA!F$102:AJ$102,LTA!F$104:AJ$104)</f>
        <v>120.11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4.55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11.489699637022101</v>
      </c>
      <c r="AD76">
        <f t="shared" si="4"/>
        <v>896.2996732324458</v>
      </c>
      <c r="AE76">
        <f>'IDT-1'!C76</f>
        <v>50.174999999999997</v>
      </c>
      <c r="AF76" s="26"/>
      <c r="AG76">
        <f t="shared" si="5"/>
        <v>946.47467323244575</v>
      </c>
      <c r="AI76" s="75">
        <f>PXIL!I76</f>
        <v>0</v>
      </c>
      <c r="AJ76" s="75">
        <f>PXIL!O76</f>
        <v>0</v>
      </c>
      <c r="AK76" s="75">
        <f>RTM_IEX!I76</f>
        <v>15.62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7.71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10.860300000000001</v>
      </c>
      <c r="F77">
        <f>GT_Spot!Q77</f>
        <v>0</v>
      </c>
      <c r="G77">
        <f>PPCL_NG!Q77</f>
        <v>13.481319796954311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2.0697399999999995</v>
      </c>
      <c r="O77">
        <f>BYPL_ISGS_exbus!BB77</f>
        <v>746.3472359518164</v>
      </c>
      <c r="P77" s="77">
        <v>63.8</v>
      </c>
      <c r="Q77" s="77">
        <v>21.942539645792341</v>
      </c>
      <c r="R77" s="80">
        <v>0</v>
      </c>
      <c r="S77" s="80">
        <v>0</v>
      </c>
      <c r="T77" s="78">
        <f>SUMPRODUCT(LTA!F77:AJ77,LTA!F$101:AJ$101,LTA!F$104:AJ$104)</f>
        <v>43.67</v>
      </c>
      <c r="U77" s="78">
        <f>SUMPRODUCT(LTA!F77:AJ77,LTA!F$102:AJ$102,LTA!F$104:AJ$104)</f>
        <v>120.45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3.14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11.316619147242939</v>
      </c>
      <c r="AD77">
        <f t="shared" si="4"/>
        <v>876.80451624732029</v>
      </c>
      <c r="AE77">
        <f>'IDT-1'!C77</f>
        <v>49.04</v>
      </c>
      <c r="AF77" s="26"/>
      <c r="AG77">
        <f t="shared" si="5"/>
        <v>925.84451624732026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4.9800000000000004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10.860300000000001</v>
      </c>
      <c r="F78">
        <f>GT_Spot!Q78</f>
        <v>0</v>
      </c>
      <c r="G78">
        <f>PPCL_NG!Q78</f>
        <v>15.80054145516074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2.2207879999999993</v>
      </c>
      <c r="O78">
        <f>BYPL_ISGS_exbus!BB78</f>
        <v>733.83242352895297</v>
      </c>
      <c r="P78" s="77">
        <v>63.8</v>
      </c>
      <c r="Q78" s="77">
        <v>21.942539645792341</v>
      </c>
      <c r="R78" s="80">
        <v>0</v>
      </c>
      <c r="S78" s="80">
        <v>0</v>
      </c>
      <c r="T78" s="78">
        <f>SUMPRODUCT(LTA!F78:AJ78,LTA!F$101:AJ$101,LTA!F$104:AJ$104)</f>
        <v>45.59</v>
      </c>
      <c r="U78" s="78">
        <f>SUMPRODUCT(LTA!F78:AJ78,LTA!F$102:AJ$102,LTA!F$104:AJ$104)</f>
        <v>120.78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4.34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11.286571170913959</v>
      </c>
      <c r="AD78">
        <f t="shared" si="4"/>
        <v>873.42002145899221</v>
      </c>
      <c r="AE78">
        <f>'IDT-1'!C78</f>
        <v>46.59</v>
      </c>
      <c r="AF78" s="26"/>
      <c r="AG78">
        <f t="shared" si="5"/>
        <v>920.01002145899224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8.16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10.860300000000001</v>
      </c>
      <c r="F79">
        <f>GT_Spot!Q79</f>
        <v>0</v>
      </c>
      <c r="G79">
        <f>PPCL_NG!Q79</f>
        <v>14.791065989847715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2.1337919999999997</v>
      </c>
      <c r="O79">
        <f>BYPL_ISGS_exbus!BB79</f>
        <v>712.32555350526252</v>
      </c>
      <c r="P79" s="77">
        <v>63.8</v>
      </c>
      <c r="Q79" s="77">
        <v>21.942539645792341</v>
      </c>
      <c r="R79" s="80">
        <v>0</v>
      </c>
      <c r="S79" s="80">
        <v>0</v>
      </c>
      <c r="T79" s="78">
        <f>SUMPRODUCT(LTA!F79:AJ79,LTA!F$101:AJ$101,LTA!F$104:AJ$104)</f>
        <v>46.19</v>
      </c>
      <c r="U79" s="78">
        <f>SUMPRODUCT(LTA!F79:AJ79,LTA!F$102:AJ$102,LTA!F$104:AJ$104)</f>
        <v>121.78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5.0999999999999996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11.126997765810724</v>
      </c>
      <c r="AD79">
        <f t="shared" si="4"/>
        <v>855.4462533750916</v>
      </c>
      <c r="AE79">
        <f>'IDT-1'!C79</f>
        <v>42.668999999999997</v>
      </c>
      <c r="AF79" s="26"/>
      <c r="AG79">
        <f t="shared" si="5"/>
        <v>898.11525337509158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10.27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10.860300000000001</v>
      </c>
      <c r="F80">
        <f>GT_Spot!Q80</f>
        <v>0</v>
      </c>
      <c r="G80">
        <f>PPCL_NG!Q80</f>
        <v>14.791065989847713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2.1662959999999996</v>
      </c>
      <c r="O80">
        <f>BYPL_ISGS_exbus!BB80</f>
        <v>695.49189821367963</v>
      </c>
      <c r="P80" s="77">
        <v>63.8</v>
      </c>
      <c r="Q80" s="77">
        <v>21.942539645792341</v>
      </c>
      <c r="R80" s="80">
        <v>0</v>
      </c>
      <c r="S80" s="80">
        <v>0</v>
      </c>
      <c r="T80" s="78">
        <f>SUMPRODUCT(LTA!F80:AJ80,LTA!F$101:AJ$101,LTA!F$104:AJ$104)</f>
        <v>46.87</v>
      </c>
      <c r="U80" s="78">
        <f>SUMPRODUCT(LTA!F80:AJ80,LTA!F$102:AJ$102,LTA!F$104:AJ$104)</f>
        <v>122.94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10.919747634444795</v>
      </c>
      <c r="AD80">
        <f t="shared" si="4"/>
        <v>832.10235221487483</v>
      </c>
      <c r="AE80">
        <f>'IDT-1'!C80</f>
        <v>35</v>
      </c>
      <c r="AF80" s="26"/>
      <c r="AG80">
        <f t="shared" si="5"/>
        <v>867.10235221487483</v>
      </c>
      <c r="AI80" s="75">
        <f>PXIL!I80</f>
        <v>0</v>
      </c>
      <c r="AJ80" s="75">
        <f>PXIL!O80</f>
        <v>0</v>
      </c>
      <c r="AK80" s="75">
        <f>RTM_IEX!I80</f>
        <v>6.78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10.860300000000001</v>
      </c>
      <c r="F81">
        <f>GT_Spot!Q81</f>
        <v>0</v>
      </c>
      <c r="G81">
        <f>PPCL_NG!Q81</f>
        <v>14.717548799999999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2.0190719999999995</v>
      </c>
      <c r="O81">
        <f>BYPL_ISGS_exbus!BB81</f>
        <v>688.43805575946237</v>
      </c>
      <c r="P81" s="77">
        <v>63.8</v>
      </c>
      <c r="Q81" s="77">
        <v>21.942539645792341</v>
      </c>
      <c r="R81" s="80">
        <v>0</v>
      </c>
      <c r="S81" s="80">
        <v>0</v>
      </c>
      <c r="T81" s="78">
        <f>SUMPRODUCT(LTA!F81:AJ81,LTA!F$101:AJ$101,LTA!F$104:AJ$104)</f>
        <v>48.21</v>
      </c>
      <c r="U81" s="78">
        <f>SUMPRODUCT(LTA!F81:AJ81,LTA!F$102:AJ$102,LTA!F$104:AJ$104)</f>
        <v>131.28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11.017915298377027</v>
      </c>
      <c r="AD81">
        <f t="shared" si="4"/>
        <v>843.1596009068777</v>
      </c>
      <c r="AE81">
        <f>'IDT-1'!C81</f>
        <v>25</v>
      </c>
      <c r="AF81" s="26"/>
      <c r="AG81">
        <f t="shared" si="5"/>
        <v>868.1596009068777</v>
      </c>
      <c r="AI81" s="75">
        <f>PXIL!I81</f>
        <v>0</v>
      </c>
      <c r="AJ81" s="75">
        <f>PXIL!O81</f>
        <v>0</v>
      </c>
      <c r="AK81" s="75">
        <f>RTM_IEX!I81</f>
        <v>15.53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10.860300000000001</v>
      </c>
      <c r="F82">
        <f>GT_Spot!Q82</f>
        <v>0</v>
      </c>
      <c r="G82">
        <f>PPCL_NG!Q82</f>
        <v>14.386028577709387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1.9913479999999999</v>
      </c>
      <c r="O82">
        <f>BYPL_ISGS_exbus!BB82</f>
        <v>683.28791757117938</v>
      </c>
      <c r="P82" s="77">
        <v>63.8</v>
      </c>
      <c r="Q82" s="77">
        <v>21.942539645792341</v>
      </c>
      <c r="R82" s="80">
        <v>0</v>
      </c>
      <c r="S82" s="80">
        <v>0</v>
      </c>
      <c r="T82" s="78">
        <f>SUMPRODUCT(LTA!F82:AJ82,LTA!F$101:AJ$101,LTA!F$104:AJ$104)</f>
        <v>55.52</v>
      </c>
      <c r="U82" s="78">
        <f>SUMPRODUCT(LTA!F82:AJ82,LTA!F$102:AJ$102,LTA!F$104:AJ$104)</f>
        <v>131.6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11.191632733163976</v>
      </c>
      <c r="AD82">
        <f t="shared" si="4"/>
        <v>862.72650106151707</v>
      </c>
      <c r="AE82">
        <f>'IDT-1'!C82</f>
        <v>0</v>
      </c>
      <c r="AF82" s="26"/>
      <c r="AG82">
        <f t="shared" si="5"/>
        <v>862.72650106151707</v>
      </c>
      <c r="AI82" s="75">
        <f>PXIL!I82</f>
        <v>0</v>
      </c>
      <c r="AJ82" s="75">
        <f>PXIL!O82</f>
        <v>0</v>
      </c>
      <c r="AK82" s="75">
        <f>RTM_IEX!I82</f>
        <v>33.15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10.59025641025641</v>
      </c>
      <c r="F83">
        <f>GT_Spot!Q83</f>
        <v>0</v>
      </c>
      <c r="G83">
        <f>PPCL_NG!Q83</f>
        <v>14.339748516157396</v>
      </c>
      <c r="H83">
        <f>PPCL_Spot!Q83</f>
        <v>0</v>
      </c>
      <c r="I83">
        <f>Bawana_NG!Q83</f>
        <v>54.9991608818369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2.1290119999999995</v>
      </c>
      <c r="O83">
        <f>BYPL_ISGS_exbus!BB83</f>
        <v>674.39066018526239</v>
      </c>
      <c r="P83" s="77">
        <v>63.8</v>
      </c>
      <c r="Q83" s="77">
        <v>21.942539645792341</v>
      </c>
      <c r="R83" s="80">
        <v>0</v>
      </c>
      <c r="S83" s="80">
        <v>0</v>
      </c>
      <c r="T83" s="78">
        <f>SUMPRODUCT(LTA!F83:AJ83,LTA!F$101:AJ$101,LTA!F$104:AJ$104)</f>
        <v>56.87</v>
      </c>
      <c r="U83" s="78">
        <f>SUMPRODUCT(LTA!F83:AJ83,LTA!F$102:AJ$102,LTA!F$104:AJ$104)</f>
        <v>132.33000000000001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10.979669278996672</v>
      </c>
      <c r="AD83">
        <f t="shared" si="4"/>
        <v>838.85170836030875</v>
      </c>
      <c r="AE83">
        <f>'IDT-1'!C83</f>
        <v>0</v>
      </c>
      <c r="AF83" s="26"/>
      <c r="AG83">
        <f t="shared" si="5"/>
        <v>838.85170836030875</v>
      </c>
      <c r="AI83" s="75">
        <f>PXIL!I83</f>
        <v>0</v>
      </c>
      <c r="AJ83" s="75">
        <f>PXIL!O83</f>
        <v>0</v>
      </c>
      <c r="AK83" s="75">
        <f>RTM_IEX!I83</f>
        <v>16.059999999999999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10.59025641025641</v>
      </c>
      <c r="F84">
        <f>GT_Spot!Q84</f>
        <v>0</v>
      </c>
      <c r="G84">
        <f>PPCL_NG!Q84</f>
        <v>14.797406902615961</v>
      </c>
      <c r="H84">
        <f>PPCL_Spot!Q84</f>
        <v>0</v>
      </c>
      <c r="I84">
        <f>Bawana_NG!Q84</f>
        <v>54.999157669040507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2.1108479999999998</v>
      </c>
      <c r="O84">
        <f>BYPL_ISGS_exbus!BB84</f>
        <v>669.79518814157939</v>
      </c>
      <c r="P84" s="77">
        <v>63.8</v>
      </c>
      <c r="Q84" s="77">
        <v>21.942539645792341</v>
      </c>
      <c r="R84" s="80">
        <v>0</v>
      </c>
      <c r="S84" s="80">
        <v>0</v>
      </c>
      <c r="T84" s="78">
        <f>SUMPRODUCT(LTA!F84:AJ84,LTA!F$101:AJ$101,LTA!F$104:AJ$104)</f>
        <v>57.09</v>
      </c>
      <c r="U84" s="78">
        <f>SUMPRODUCT(LTA!F84:AJ84,LTA!F$102:AJ$102,LTA!F$104:AJ$104)</f>
        <v>132.53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10.898040647340489</v>
      </c>
      <c r="AD84">
        <f t="shared" si="4"/>
        <v>829.65735612194419</v>
      </c>
      <c r="AE84">
        <f>'IDT-1'!C84</f>
        <v>0</v>
      </c>
      <c r="AF84" s="26"/>
      <c r="AG84">
        <f t="shared" si="5"/>
        <v>829.65735612194419</v>
      </c>
      <c r="AI84" s="75">
        <f>PXIL!I84</f>
        <v>0</v>
      </c>
      <c r="AJ84" s="75">
        <f>PXIL!O84</f>
        <v>0</v>
      </c>
      <c r="AK84" s="75">
        <f>RTM_IEX!I84</f>
        <v>10.52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20.309538461538462</v>
      </c>
      <c r="F85">
        <f>GT_Spot!Q85</f>
        <v>0</v>
      </c>
      <c r="G85">
        <f>PPCL_NG!Q85</f>
        <v>14.664994504286655</v>
      </c>
      <c r="H85">
        <f>PPCL_Spot!Q85</f>
        <v>0</v>
      </c>
      <c r="I85">
        <f>Bawana_NG!Q85</f>
        <v>54.999109960352776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1.9225159999999997</v>
      </c>
      <c r="O85">
        <f>BYPL_ISGS_exbus!BB85</f>
        <v>670.38919848373268</v>
      </c>
      <c r="P85" s="77">
        <v>63.8</v>
      </c>
      <c r="Q85" s="77">
        <v>21.942539645792341</v>
      </c>
      <c r="R85" s="80">
        <v>0</v>
      </c>
      <c r="S85" s="80">
        <v>0</v>
      </c>
      <c r="T85" s="78">
        <f>SUMPRODUCT(LTA!F85:AJ85,LTA!F$101:AJ$101,LTA!F$104:AJ$104)</f>
        <v>57.49</v>
      </c>
      <c r="U85" s="78">
        <f>SUMPRODUCT(LTA!F85:AJ85,LTA!F$102:AJ$102,LTA!F$104:AJ$104)</f>
        <v>132.94999999999999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10.90061464986097</v>
      </c>
      <c r="AD85">
        <f t="shared" si="4"/>
        <v>829.94728240584209</v>
      </c>
      <c r="AE85">
        <f>'IDT-1'!C85</f>
        <v>0</v>
      </c>
      <c r="AF85" s="26"/>
      <c r="AG85">
        <f t="shared" si="5"/>
        <v>829.94728240584209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20.309538461538462</v>
      </c>
      <c r="F86">
        <f>GT_Spot!Q86</f>
        <v>0</v>
      </c>
      <c r="G86">
        <f>PPCL_NG!Q86</f>
        <v>14.600073862387339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1.8718479999999997</v>
      </c>
      <c r="O86">
        <f>BYPL_ISGS_exbus!BB86</f>
        <v>671.18900439809579</v>
      </c>
      <c r="P86" s="77">
        <v>63.8</v>
      </c>
      <c r="Q86" s="77">
        <v>21.942539645792341</v>
      </c>
      <c r="R86" s="80">
        <v>0</v>
      </c>
      <c r="S86" s="80">
        <v>0</v>
      </c>
      <c r="T86" s="78">
        <f>SUMPRODUCT(LTA!F86:AJ86,LTA!F$101:AJ$101,LTA!F$104:AJ$104)</f>
        <v>55.87</v>
      </c>
      <c r="U86" s="78">
        <f>SUMPRODUCT(LTA!F86:AJ86,LTA!F$102:AJ$102,LTA!F$104:AJ$104)</f>
        <v>133.61000000000001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10.810195594207546</v>
      </c>
      <c r="AD86">
        <f t="shared" si="4"/>
        <v>819.76280877360648</v>
      </c>
      <c r="AE86">
        <f>'IDT-1'!C86</f>
        <v>0</v>
      </c>
      <c r="AF86" s="26"/>
      <c r="AG86">
        <f t="shared" si="5"/>
        <v>819.76280877360648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7.601230769230769</v>
      </c>
      <c r="F87">
        <f>GT_Spot!Q87</f>
        <v>0</v>
      </c>
      <c r="G87">
        <f>PPCL_NG!Q87</f>
        <v>14.638640580347328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1.9731839999999996</v>
      </c>
      <c r="O87">
        <f>BYPL_ISGS_exbus!BB87</f>
        <v>676.2905996253487</v>
      </c>
      <c r="P87" s="77">
        <v>63.8</v>
      </c>
      <c r="Q87" s="77">
        <v>21.942539645792341</v>
      </c>
      <c r="R87" s="80">
        <v>0</v>
      </c>
      <c r="S87" s="80">
        <v>0</v>
      </c>
      <c r="T87" s="78">
        <f>SUMPRODUCT(LTA!F87:AJ87,LTA!F$101:AJ$101,LTA!F$104:AJ$104)</f>
        <v>55.42</v>
      </c>
      <c r="U87" s="78">
        <f>SUMPRODUCT(LTA!F87:AJ87,LTA!F$102:AJ$102,LTA!F$104:AJ$104)</f>
        <v>131.27000000000001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11.029966131709946</v>
      </c>
      <c r="AD87">
        <f t="shared" si="4"/>
        <v>774.20622848900916</v>
      </c>
      <c r="AE87">
        <f>'IDT-1'!C87</f>
        <v>0</v>
      </c>
      <c r="AF87" s="26"/>
      <c r="AG87">
        <f t="shared" si="5"/>
        <v>774.20622848900916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18.686358974358974</v>
      </c>
      <c r="F88">
        <f>GT_Spot!Q88</f>
        <v>0</v>
      </c>
      <c r="G88">
        <f>PPCL_NG!Q88</f>
        <v>14.685563420531984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2.0601799999999995</v>
      </c>
      <c r="O88">
        <f>BYPL_ISGS_exbus!BB88</f>
        <v>670.45771606256051</v>
      </c>
      <c r="P88" s="77">
        <v>63.8</v>
      </c>
      <c r="Q88" s="77">
        <v>21.942539645792341</v>
      </c>
      <c r="R88" s="80">
        <v>0</v>
      </c>
      <c r="S88" s="80">
        <v>0</v>
      </c>
      <c r="T88" s="78">
        <f>SUMPRODUCT(LTA!F88:AJ88,LTA!F$101:AJ$101,LTA!F$104:AJ$104)</f>
        <v>55.21</v>
      </c>
      <c r="U88" s="78">
        <f>SUMPRODUCT(LTA!F88:AJ88,LTA!F$102:AJ$102,LTA!F$104:AJ$104)</f>
        <v>131.07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11.14478139053373</v>
      </c>
      <c r="AD88">
        <f t="shared" si="4"/>
        <v>771.06757671271009</v>
      </c>
      <c r="AE88">
        <f>'IDT-1'!C88</f>
        <v>0</v>
      </c>
      <c r="AF88" s="26"/>
      <c r="AG88">
        <f t="shared" si="5"/>
        <v>771.06757671271009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22.562041549115158</v>
      </c>
      <c r="F89">
        <f>GT_Spot!Q89</f>
        <v>0</v>
      </c>
      <c r="G89">
        <f>PPCL_NG!Q89</f>
        <v>16.743097823697518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2.0697399999999995</v>
      </c>
      <c r="O89">
        <f>BYPL_ISGS_exbus!BB89</f>
        <v>665.44255955571657</v>
      </c>
      <c r="P89" s="77">
        <v>63.8</v>
      </c>
      <c r="Q89" s="77">
        <v>21.942539645792341</v>
      </c>
      <c r="R89" s="80">
        <v>0</v>
      </c>
      <c r="S89" s="80">
        <v>0</v>
      </c>
      <c r="T89" s="78">
        <f>SUMPRODUCT(LTA!F89:AJ89,LTA!F$101:AJ$101,LTA!F$104:AJ$104)</f>
        <v>53.52</v>
      </c>
      <c r="U89" s="78">
        <f>SUMPRODUCT(LTA!F89:AJ89,LTA!F$102:AJ$102,LTA!F$104:AJ$104)</f>
        <v>130.9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11.260870235989945</v>
      </c>
      <c r="AD89">
        <f t="shared" si="4"/>
        <v>756.01910833833142</v>
      </c>
      <c r="AE89">
        <f>'IDT-1'!C89</f>
        <v>0</v>
      </c>
      <c r="AF89" s="26"/>
      <c r="AG89">
        <f t="shared" si="5"/>
        <v>756.01910833833142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22.562041549115158</v>
      </c>
      <c r="F90">
        <f>GT_Spot!Q90</f>
        <v>0</v>
      </c>
      <c r="G90">
        <f>PPCL_NG!Q90</f>
        <v>19.230008353484283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2.0142919999999997</v>
      </c>
      <c r="O90">
        <f>BYPL_ISGS_exbus!BB90</f>
        <v>646.50944580261091</v>
      </c>
      <c r="P90" s="77">
        <v>63.8</v>
      </c>
      <c r="Q90" s="77">
        <v>21.942539645792341</v>
      </c>
      <c r="R90" s="80">
        <v>0</v>
      </c>
      <c r="S90" s="80">
        <v>0</v>
      </c>
      <c r="T90" s="78">
        <f>SUMPRODUCT(LTA!F90:AJ90,LTA!F$101:AJ$101,LTA!F$104:AJ$104)</f>
        <v>53.42</v>
      </c>
      <c r="U90" s="78">
        <f>SUMPRODUCT(LTA!F90:AJ90,LTA!F$102:AJ$102,LTA!F$104:AJ$104)</f>
        <v>130.57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11.085237322658154</v>
      </c>
      <c r="AD90">
        <f t="shared" si="4"/>
        <v>742.26309002834444</v>
      </c>
      <c r="AE90">
        <f>'IDT-1'!C90</f>
        <v>0</v>
      </c>
      <c r="AF90" s="26"/>
      <c r="AG90">
        <f t="shared" si="5"/>
        <v>742.26309002834444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8.8445826853291862</v>
      </c>
      <c r="F91">
        <f>GT_Spot!Q91</f>
        <v>0</v>
      </c>
      <c r="G91">
        <f>PPCL_NG!Q91</f>
        <v>21.659068806331064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1.9368559999999995</v>
      </c>
      <c r="O91">
        <f>BYPL_ISGS_exbus!BB91</f>
        <v>614.40725153399944</v>
      </c>
      <c r="P91" s="77">
        <v>63.8</v>
      </c>
      <c r="Q91" s="77">
        <v>21.942539645792341</v>
      </c>
      <c r="R91" s="80">
        <v>0</v>
      </c>
      <c r="S91" s="80">
        <v>0</v>
      </c>
      <c r="T91" s="78">
        <f>SUMPRODUCT(LTA!F91:AJ91,LTA!F$101:AJ$101,LTA!F$104:AJ$104)</f>
        <v>53.41</v>
      </c>
      <c r="U91" s="78">
        <f>SUMPRODUCT(LTA!F91:AJ91,LTA!F$102:AJ$102,LTA!F$104:AJ$104)</f>
        <v>130.32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10.296808549212734</v>
      </c>
      <c r="AD91">
        <f t="shared" si="4"/>
        <v>749.88349012223921</v>
      </c>
      <c r="AE91">
        <f>'IDT-1'!C91</f>
        <v>0</v>
      </c>
      <c r="AF91" s="26"/>
      <c r="AG91">
        <f t="shared" si="5"/>
        <v>749.88349012223921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8.8445826853291862</v>
      </c>
      <c r="F92">
        <f>GT_Spot!Q92</f>
        <v>0</v>
      </c>
      <c r="G92">
        <f>PPCL_NG!Q92</f>
        <v>22.195788964607608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1.9550199999999995</v>
      </c>
      <c r="O92">
        <f>BYPL_ISGS_exbus!BB92</f>
        <v>595.00740152647495</v>
      </c>
      <c r="P92" s="77">
        <v>63.8</v>
      </c>
      <c r="Q92" s="77">
        <v>21.942539645792341</v>
      </c>
      <c r="R92" s="80">
        <v>0</v>
      </c>
      <c r="S92" s="80">
        <v>0</v>
      </c>
      <c r="T92" s="78">
        <f>SUMPRODUCT(LTA!F92:AJ92,LTA!F$101:AJ$101,LTA!F$104:AJ$104)</f>
        <v>53.46</v>
      </c>
      <c r="U92" s="78">
        <f>SUMPRODUCT(LTA!F92:AJ92,LTA!F$102:AJ$102,LTA!F$104:AJ$104)</f>
        <v>136.25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10.22798748735033</v>
      </c>
      <c r="AD92">
        <f t="shared" si="4"/>
        <v>732.08734533485369</v>
      </c>
      <c r="AE92">
        <f>'IDT-1'!C92</f>
        <v>0</v>
      </c>
      <c r="AF92" s="26"/>
      <c r="AG92">
        <f t="shared" si="5"/>
        <v>732.08734533485369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8.8445826853291862</v>
      </c>
      <c r="F93">
        <f>GT_Spot!Q93</f>
        <v>0</v>
      </c>
      <c r="G93">
        <f>PPCL_NG!Q93</f>
        <v>22.143081116728947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1.9091319999999996</v>
      </c>
      <c r="O93">
        <f>BYPL_ISGS_exbus!BB93</f>
        <v>564.68211671935217</v>
      </c>
      <c r="P93" s="77">
        <v>63.8</v>
      </c>
      <c r="Q93" s="77">
        <v>21.942539645792341</v>
      </c>
      <c r="R93" s="80">
        <v>0</v>
      </c>
      <c r="S93" s="80">
        <v>0</v>
      </c>
      <c r="T93" s="78">
        <f>SUMPRODUCT(LTA!F93:AJ93,LTA!F$101:AJ$101,LTA!F$104:AJ$104)</f>
        <v>53.47</v>
      </c>
      <c r="U93" s="78">
        <f>SUMPRODUCT(LTA!F93:AJ93,LTA!F$102:AJ$102,LTA!F$104:AJ$104)</f>
        <v>136.38999999999999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</v>
      </c>
      <c r="AA93" s="117">
        <f>STOA!I93</f>
        <v>0.35</v>
      </c>
      <c r="AB93" s="117">
        <f>-STOA!O93</f>
        <v>-198.05</v>
      </c>
      <c r="AC93">
        <f t="shared" si="3"/>
        <v>9.9690770825419239</v>
      </c>
      <c r="AD93">
        <f t="shared" si="4"/>
        <v>706.94237508466063</v>
      </c>
      <c r="AE93">
        <f>'IDT-1'!C93</f>
        <v>0</v>
      </c>
      <c r="AF93" s="26"/>
      <c r="AG93">
        <f t="shared" si="5"/>
        <v>706.94237508466063</v>
      </c>
      <c r="AI93" s="75">
        <f>PXIL!I93</f>
        <v>0</v>
      </c>
      <c r="AJ93" s="75">
        <f>PXIL!O93</f>
        <v>0</v>
      </c>
      <c r="AK93" s="75">
        <f>RTM_IEX!I93</f>
        <v>2.87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8.8445826853291862</v>
      </c>
      <c r="F94">
        <f>GT_Spot!Q94</f>
        <v>0</v>
      </c>
      <c r="G94">
        <f>PPCL_NG!Q94</f>
        <v>22.455471532204882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1.8718479999999997</v>
      </c>
      <c r="O94">
        <f>BYPL_ISGS_exbus!BB94</f>
        <v>563.1250194733052</v>
      </c>
      <c r="P94" s="77">
        <v>31.2</v>
      </c>
      <c r="Q94" s="77">
        <v>9.18</v>
      </c>
      <c r="R94" s="80">
        <v>0</v>
      </c>
      <c r="S94" s="80">
        <v>0</v>
      </c>
      <c r="T94" s="78">
        <f>SUMPRODUCT(LTA!F94:AJ94,LTA!F$101:AJ$101,LTA!F$104:AJ$104)</f>
        <v>53.42</v>
      </c>
      <c r="U94" s="78">
        <f>SUMPRODUCT(LTA!F94:AJ94,LTA!F$102:AJ$102,LTA!F$104:AJ$104)</f>
        <v>136.77000000000001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-198.05</v>
      </c>
      <c r="AC94">
        <f t="shared" si="3"/>
        <v>9.6754700666501687</v>
      </c>
      <c r="AD94">
        <f t="shared" si="4"/>
        <v>691.95145162418896</v>
      </c>
      <c r="AE94">
        <f>'IDT-1'!C94</f>
        <v>0</v>
      </c>
      <c r="AF94" s="26"/>
      <c r="AG94">
        <f t="shared" si="5"/>
        <v>691.95145162418896</v>
      </c>
      <c r="AI94" s="75">
        <f>PXIL!I94</f>
        <v>0</v>
      </c>
      <c r="AJ94" s="75">
        <f>PXIL!O94</f>
        <v>0</v>
      </c>
      <c r="AK94" s="75">
        <f>RTM_IEX!I94</f>
        <v>24.9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8.8445826853291862</v>
      </c>
      <c r="F95">
        <f>GT_Spot!Q95</f>
        <v>0</v>
      </c>
      <c r="G95">
        <f>PPCL_NG!Q95</f>
        <v>21.987616800000001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2.1385719999999999</v>
      </c>
      <c r="O95">
        <f>BYPL_ISGS_exbus!BB95</f>
        <v>567.46097691060106</v>
      </c>
      <c r="P95" s="77">
        <v>31.2</v>
      </c>
      <c r="Q95" s="77">
        <v>9.18</v>
      </c>
      <c r="R95" s="80">
        <v>0</v>
      </c>
      <c r="S95" s="80">
        <v>0</v>
      </c>
      <c r="T95" s="78">
        <f>SUMPRODUCT(LTA!F95:AJ95,LTA!F$101:AJ$101,LTA!F$104:AJ$104)</f>
        <v>52.55</v>
      </c>
      <c r="U95" s="78">
        <f>SUMPRODUCT(LTA!F95:AJ95,LTA!F$102:AJ$102,LTA!F$104:AJ$104)</f>
        <v>137.1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-198.05</v>
      </c>
      <c r="AC95">
        <f t="shared" si="3"/>
        <v>9.5728363325905743</v>
      </c>
      <c r="AD95">
        <f t="shared" si="4"/>
        <v>680.39116103329479</v>
      </c>
      <c r="AE95">
        <f>'IDT-1'!C95</f>
        <v>-24</v>
      </c>
      <c r="AF95" s="26"/>
      <c r="AG95">
        <f t="shared" si="5"/>
        <v>656.39116103329479</v>
      </c>
      <c r="AI95" s="75">
        <f>PXIL!I95</f>
        <v>0</v>
      </c>
      <c r="AJ95" s="75">
        <f>PXIL!O95</f>
        <v>0</v>
      </c>
      <c r="AK95" s="75">
        <f>RTM_IEX!I95</f>
        <v>8.6199999999999992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8.8445826853291862</v>
      </c>
      <c r="F96">
        <f>GT_Spot!Q96</f>
        <v>0</v>
      </c>
      <c r="G96">
        <f>PPCL_NG!Q96</f>
        <v>22.463357142857145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2.1471759999999995</v>
      </c>
      <c r="O96">
        <f>BYPL_ISGS_exbus!BB96</f>
        <v>561.36931982485964</v>
      </c>
      <c r="P96" s="77">
        <v>31.2</v>
      </c>
      <c r="Q96" s="77">
        <v>9.18</v>
      </c>
      <c r="R96" s="80">
        <v>0</v>
      </c>
      <c r="S96" s="80">
        <v>0</v>
      </c>
      <c r="T96" s="78">
        <f>SUMPRODUCT(LTA!F96:AJ96,LTA!F$101:AJ$101,LTA!F$104:AJ$104)</f>
        <v>52.13</v>
      </c>
      <c r="U96" s="78">
        <f>SUMPRODUCT(LTA!F96:AJ96,LTA!F$102:AJ$102,LTA!F$104:AJ$104)</f>
        <v>137.05000000000001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-14</v>
      </c>
      <c r="AA96" s="117">
        <f>STOA!I96</f>
        <v>0.35</v>
      </c>
      <c r="AB96" s="117">
        <f>-STOA!O96</f>
        <v>-198.05</v>
      </c>
      <c r="AC96">
        <f t="shared" si="3"/>
        <v>9.8696501015185678</v>
      </c>
      <c r="AD96">
        <f t="shared" si="4"/>
        <v>617.39703452148251</v>
      </c>
      <c r="AE96">
        <f>'IDT-1'!C96</f>
        <v>0</v>
      </c>
      <c r="AF96" s="26"/>
      <c r="AG96">
        <f t="shared" si="5"/>
        <v>617.39703452148251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-34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8.8445826853291862</v>
      </c>
      <c r="F97">
        <f>GT_Spot!Q97</f>
        <v>0</v>
      </c>
      <c r="G97">
        <f>PPCL_NG!Q97</f>
        <v>22.437642857142862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1.9961279999999997</v>
      </c>
      <c r="O97">
        <f>BYPL_ISGS_exbus!BB97</f>
        <v>562.97663815498208</v>
      </c>
      <c r="P97" s="77">
        <v>31.2</v>
      </c>
      <c r="Q97" s="77">
        <v>9.18</v>
      </c>
      <c r="R97" s="80">
        <v>0</v>
      </c>
      <c r="S97" s="80">
        <v>0</v>
      </c>
      <c r="T97" s="78">
        <f>SUMPRODUCT(LTA!F97:AJ97,LTA!F$101:AJ$101,LTA!F$104:AJ$104)</f>
        <v>51.85</v>
      </c>
      <c r="U97" s="78">
        <f>SUMPRODUCT(LTA!F97:AJ97,LTA!F$102:AJ$102,LTA!F$104:AJ$104)</f>
        <v>137.1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-44</v>
      </c>
      <c r="AA97" s="117">
        <f>STOA!I97</f>
        <v>0.35</v>
      </c>
      <c r="AB97" s="117">
        <f>-STOA!O97</f>
        <v>-198.05</v>
      </c>
      <c r="AC97">
        <f t="shared" si="3"/>
        <v>10.279730733208151</v>
      </c>
      <c r="AD97">
        <f t="shared" si="4"/>
        <v>573.1875099342011</v>
      </c>
      <c r="AE97">
        <f>'IDT-1'!C97</f>
        <v>0</v>
      </c>
      <c r="AF97" s="26"/>
      <c r="AG97">
        <f t="shared" si="5"/>
        <v>573.1875099342011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-49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8.8445826853291862</v>
      </c>
      <c r="F98">
        <f>GT_Spot!Q98</f>
        <v>0</v>
      </c>
      <c r="G98">
        <f>PPCL_NG!Q98</f>
        <v>22.516071428571422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2.0142919999999997</v>
      </c>
      <c r="O98">
        <f>BYPL_ISGS_exbus!BB98</f>
        <v>556.87093090080054</v>
      </c>
      <c r="P98" s="77">
        <v>31.2</v>
      </c>
      <c r="Q98" s="77">
        <v>9.18</v>
      </c>
      <c r="R98" s="80">
        <v>0</v>
      </c>
      <c r="S98" s="80">
        <v>0</v>
      </c>
      <c r="T98" s="78">
        <f>SUMPRODUCT(LTA!F98:AJ98,LTA!F$101:AJ$101,LTA!F$104:AJ$104)</f>
        <v>51.79</v>
      </c>
      <c r="U98" s="78">
        <f>SUMPRODUCT(LTA!F98:AJ98,LTA!F$102:AJ$102,LTA!F$104:AJ$104)</f>
        <v>137.13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-64</v>
      </c>
      <c r="AA98" s="117">
        <f>STOA!I98</f>
        <v>0.35</v>
      </c>
      <c r="AB98" s="117">
        <f>-STOA!O98</f>
        <v>-198.05</v>
      </c>
      <c r="AC98">
        <f t="shared" si="3"/>
        <v>10.466295967099196</v>
      </c>
      <c r="AD98">
        <f t="shared" si="4"/>
        <v>539.96183001755696</v>
      </c>
      <c r="AE98">
        <f>'IDT-1'!C98</f>
        <v>0</v>
      </c>
      <c r="AF98" s="26"/>
      <c r="AG98">
        <f t="shared" si="5"/>
        <v>539.96183001755696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0.30777613339199511</v>
      </c>
      <c r="F99">
        <f t="shared" si="6"/>
        <v>0</v>
      </c>
      <c r="G99">
        <f t="shared" si="6"/>
        <v>0.14327765912913759</v>
      </c>
      <c r="H99">
        <f t="shared" si="6"/>
        <v>0</v>
      </c>
      <c r="I99">
        <f t="shared" si="6"/>
        <v>1.2497474184132649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4.537271599999998E-2</v>
      </c>
      <c r="O99">
        <f t="shared" si="6"/>
        <v>15.488518463607027</v>
      </c>
      <c r="P99" s="77">
        <f t="shared" si="6"/>
        <v>1.3064700000000016</v>
      </c>
      <c r="Q99" s="77">
        <f t="shared" si="6"/>
        <v>0.43893508263068598</v>
      </c>
      <c r="R99" s="80">
        <f t="shared" si="6"/>
        <v>0.20550749765292439</v>
      </c>
      <c r="S99" s="80">
        <f t="shared" si="6"/>
        <v>0</v>
      </c>
      <c r="T99" s="78">
        <f t="shared" si="6"/>
        <v>1.9662350000000008</v>
      </c>
      <c r="U99" s="78">
        <f t="shared" si="6"/>
        <v>2.6744650000000001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0.22424749999999999</v>
      </c>
      <c r="Z99" s="75">
        <f t="shared" si="6"/>
        <v>-1.3935</v>
      </c>
      <c r="AA99" s="117">
        <f t="shared" si="6"/>
        <v>0.47227500000000011</v>
      </c>
      <c r="AB99" s="117">
        <f t="shared" si="6"/>
        <v>-5.6280000000000019</v>
      </c>
      <c r="AC99">
        <f t="shared" si="6"/>
        <v>0.28738262628563321</v>
      </c>
      <c r="AD99">
        <f t="shared" si="6"/>
        <v>17.899784844539397</v>
      </c>
      <c r="AE99">
        <f t="shared" si="6"/>
        <v>0.21545749999999997</v>
      </c>
      <c r="AG99">
        <f t="shared" si="6"/>
        <v>18.115242344539389</v>
      </c>
      <c r="AI99">
        <f t="shared" si="6"/>
        <v>0</v>
      </c>
      <c r="AJ99">
        <f t="shared" si="6"/>
        <v>0</v>
      </c>
      <c r="AK99">
        <f t="shared" si="6"/>
        <v>0.55617749999999999</v>
      </c>
      <c r="AL99">
        <f t="shared" si="6"/>
        <v>-0.18149999999999999</v>
      </c>
      <c r="AM99">
        <f t="shared" si="6"/>
        <v>0</v>
      </c>
      <c r="AN99">
        <f t="shared" si="6"/>
        <v>0</v>
      </c>
      <c r="AO99">
        <f t="shared" si="6"/>
        <v>0.31116250000000006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5.8559999999999999</v>
      </c>
      <c r="M3">
        <f>EDWPCL!W3</f>
        <v>0</v>
      </c>
      <c r="N3">
        <f>'MSW BWN'!W3</f>
        <v>2.4890079999999992</v>
      </c>
      <c r="O3">
        <f>TPDDL_ISGS_exbus!BB3</f>
        <v>486.08355293949342</v>
      </c>
      <c r="P3" s="77">
        <v>28.740000000000002</v>
      </c>
      <c r="Q3" s="77">
        <v>6.7080855920114129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326.49000000000007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-114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9.5951434266782414</v>
      </c>
      <c r="AD3">
        <f>SUM(B3:AB3,AI3:AR3)-AC3</f>
        <v>761.35044187436552</v>
      </c>
      <c r="AE3">
        <f>'IDT-1'!F3</f>
        <v>0</v>
      </c>
      <c r="AF3" s="26"/>
      <c r="AG3">
        <f>SUM(AD3:AF3)</f>
        <v>761.35044187436552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6.0380000000000003</v>
      </c>
      <c r="M4">
        <f>EDWPCL!W4</f>
        <v>0</v>
      </c>
      <c r="N4">
        <f>'MSW BWN'!W4</f>
        <v>2.5111999999999992</v>
      </c>
      <c r="O4">
        <f>TPDDL_ISGS_exbus!BB4</f>
        <v>484.62709733685153</v>
      </c>
      <c r="P4" s="77">
        <v>28.740000000000002</v>
      </c>
      <c r="Q4" s="77">
        <v>6.7080855920114129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278.45999999999998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-140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8.9927750840532816</v>
      </c>
      <c r="AD4">
        <f t="shared" ref="AD4:AD67" si="1">SUM(B4:AB4,AI4:AR4)-AC4</f>
        <v>731.6705466143485</v>
      </c>
      <c r="AE4">
        <f>'IDT-1'!F4</f>
        <v>0</v>
      </c>
      <c r="AF4" s="26"/>
      <c r="AG4">
        <f t="shared" ref="AG4:AG67" si="2">SUM(AD4:AF4)</f>
        <v>731.6705466143485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5.78</v>
      </c>
      <c r="M5">
        <f>EDWPCL!W5</f>
        <v>0</v>
      </c>
      <c r="N5">
        <f>'MSW BWN'!W5</f>
        <v>2.3430079999999993</v>
      </c>
      <c r="O5">
        <f>TPDDL_ISGS_exbus!BB5</f>
        <v>486.10469747915704</v>
      </c>
      <c r="P5" s="77">
        <v>28.740000000000002</v>
      </c>
      <c r="Q5" s="77">
        <v>6.7080855920114129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278.55999999999995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-153</v>
      </c>
      <c r="AA5" s="117">
        <f>STOA!J5</f>
        <v>2.8600000000000003</v>
      </c>
      <c r="AB5" s="117">
        <f>-STOA!P5</f>
        <v>0</v>
      </c>
      <c r="AC5">
        <f t="shared" si="0"/>
        <v>9.2071044087160612</v>
      </c>
      <c r="AD5">
        <f t="shared" si="1"/>
        <v>709.60762543199121</v>
      </c>
      <c r="AE5">
        <f>'IDT-1'!F5</f>
        <v>0</v>
      </c>
      <c r="AF5" s="26"/>
      <c r="AG5">
        <f t="shared" si="2"/>
        <v>709.60762543199121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5.3380000000000001</v>
      </c>
      <c r="M6">
        <f>EDWPCL!W6</f>
        <v>0</v>
      </c>
      <c r="N6">
        <f>'MSW BWN'!W6</f>
        <v>1.9225279999999996</v>
      </c>
      <c r="O6">
        <f>TPDDL_ISGS_exbus!BB6</f>
        <v>486.08281312178678</v>
      </c>
      <c r="P6" s="77">
        <v>28.740000000000002</v>
      </c>
      <c r="Q6" s="77">
        <v>6.7080855920114129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278.34999999999997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-171</v>
      </c>
      <c r="AA6" s="117">
        <f>STOA!J6</f>
        <v>2.8600000000000003</v>
      </c>
      <c r="AB6" s="117">
        <f>-STOA!P6</f>
        <v>0</v>
      </c>
      <c r="AC6">
        <f t="shared" si="0"/>
        <v>9.3572802977707195</v>
      </c>
      <c r="AD6">
        <f t="shared" si="1"/>
        <v>690.36308518556643</v>
      </c>
      <c r="AE6">
        <f>'IDT-1'!F6</f>
        <v>0</v>
      </c>
      <c r="AF6" s="26"/>
      <c r="AG6">
        <f t="shared" si="2"/>
        <v>690.36308518556643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6.1059999999999999</v>
      </c>
      <c r="M7">
        <f>EDWPCL!W7</f>
        <v>0</v>
      </c>
      <c r="N7">
        <f>'MSW BWN'!W7</f>
        <v>1.6538879999999996</v>
      </c>
      <c r="O7">
        <f>TPDDL_ISGS_exbus!BB7</f>
        <v>486.30627465114048</v>
      </c>
      <c r="P7" s="77">
        <v>28.740000000000002</v>
      </c>
      <c r="Q7" s="77">
        <v>6.7080855920114129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278.43999999999994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-188</v>
      </c>
      <c r="AA7" s="117">
        <f>STOA!J7</f>
        <v>2.8600000000000003</v>
      </c>
      <c r="AB7" s="117">
        <f>-STOA!P7</f>
        <v>0</v>
      </c>
      <c r="AC7">
        <f t="shared" si="0"/>
        <v>9.5153612951063522</v>
      </c>
      <c r="AD7">
        <f t="shared" si="1"/>
        <v>674.0178257175844</v>
      </c>
      <c r="AE7">
        <f>'IDT-1'!F7</f>
        <v>0</v>
      </c>
      <c r="AF7" s="26"/>
      <c r="AG7">
        <f t="shared" si="2"/>
        <v>674.0178257175844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12.012133468149646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5.0780000000000003</v>
      </c>
      <c r="M8">
        <f>EDWPCL!W8</f>
        <v>0</v>
      </c>
      <c r="N8">
        <f>'MSW BWN'!W8</f>
        <v>1.6702399999999997</v>
      </c>
      <c r="O8">
        <f>TPDDL_ISGS_exbus!BB8</f>
        <v>486.30627465114048</v>
      </c>
      <c r="P8" s="77">
        <v>28.740000000000002</v>
      </c>
      <c r="Q8" s="77">
        <v>6.7080855920114129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278.24999999999994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-203</v>
      </c>
      <c r="AA8" s="117">
        <f>STOA!J8</f>
        <v>2.8600000000000003</v>
      </c>
      <c r="AB8" s="117">
        <f>-STOA!P8</f>
        <v>0</v>
      </c>
      <c r="AC8">
        <f t="shared" si="0"/>
        <v>9.5492294614466893</v>
      </c>
      <c r="AD8">
        <f t="shared" si="1"/>
        <v>667.78822217958043</v>
      </c>
      <c r="AE8">
        <f>'IDT-1'!F8</f>
        <v>0</v>
      </c>
      <c r="AF8" s="26"/>
      <c r="AG8">
        <f t="shared" si="2"/>
        <v>667.78822217958043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12.012133468149646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5.0780000000000003</v>
      </c>
      <c r="M9">
        <f>EDWPCL!W9</f>
        <v>0</v>
      </c>
      <c r="N9">
        <f>'MSW BWN'!W9</f>
        <v>1.6982719999999998</v>
      </c>
      <c r="O9">
        <f>TPDDL_ISGS_exbus!BB9</f>
        <v>486.30627465114048</v>
      </c>
      <c r="P9" s="77">
        <v>28.740000000000002</v>
      </c>
      <c r="Q9" s="77">
        <v>6.7080855920114129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282.31999999999994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-212</v>
      </c>
      <c r="AA9" s="117">
        <f>STOA!J9</f>
        <v>2.8600000000000003</v>
      </c>
      <c r="AB9" s="117">
        <f>-STOA!P9</f>
        <v>0</v>
      </c>
      <c r="AC9">
        <f t="shared" si="0"/>
        <v>9.8871484788013291</v>
      </c>
      <c r="AD9">
        <f t="shared" si="1"/>
        <v>637.54833516222561</v>
      </c>
      <c r="AE9">
        <f>'IDT-1'!F9</f>
        <v>0</v>
      </c>
      <c r="AF9" s="26"/>
      <c r="AG9">
        <f t="shared" si="2"/>
        <v>637.54833516222561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12.012133468149646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5.3079999999999998</v>
      </c>
      <c r="M10">
        <f>EDWPCL!W10</f>
        <v>0</v>
      </c>
      <c r="N10">
        <f>'MSW BWN'!W10</f>
        <v>1.8839839999999994</v>
      </c>
      <c r="O10">
        <f>TPDDL_ISGS_exbus!BB10</f>
        <v>486.30627465114048</v>
      </c>
      <c r="P10" s="77">
        <v>28.740000000000002</v>
      </c>
      <c r="Q10" s="77">
        <v>6.7080855920114129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276.99999999999994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-218</v>
      </c>
      <c r="AA10" s="117">
        <f>STOA!J10</f>
        <v>2.8600000000000003</v>
      </c>
      <c r="AB10" s="117">
        <f>-STOA!P10</f>
        <v>0</v>
      </c>
      <c r="AC10">
        <f t="shared" si="0"/>
        <v>9.8972595095345</v>
      </c>
      <c r="AD10">
        <f t="shared" si="1"/>
        <v>626.63393613149253</v>
      </c>
      <c r="AE10">
        <f>'IDT-1'!F10</f>
        <v>0</v>
      </c>
      <c r="AF10" s="26"/>
      <c r="AG10">
        <f t="shared" si="2"/>
        <v>626.63393613149253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12.012133468149646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1.8781439999999998</v>
      </c>
      <c r="O11">
        <f>TPDDL_ISGS_exbus!BB11</f>
        <v>486.30627465114048</v>
      </c>
      <c r="P11" s="77">
        <v>28.740000000000002</v>
      </c>
      <c r="Q11" s="77">
        <v>6.7080855920114129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277.01999999999992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-221</v>
      </c>
      <c r="AA11" s="117">
        <f>STOA!J11</f>
        <v>2.8600000000000003</v>
      </c>
      <c r="AB11" s="117">
        <f>-STOA!P11</f>
        <v>0</v>
      </c>
      <c r="AC11">
        <f t="shared" si="0"/>
        <v>10.064395767117389</v>
      </c>
      <c r="AD11">
        <f t="shared" si="1"/>
        <v>609.29975012202021</v>
      </c>
      <c r="AE11">
        <f>'IDT-1'!F11</f>
        <v>0</v>
      </c>
      <c r="AF11" s="26"/>
      <c r="AG11">
        <f t="shared" si="2"/>
        <v>609.29975012202021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12.012133468149646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5.9420000000000002</v>
      </c>
      <c r="M12">
        <f>EDWPCL!W12</f>
        <v>0</v>
      </c>
      <c r="N12">
        <f>'MSW BWN'!W12</f>
        <v>1.7940479999999996</v>
      </c>
      <c r="O12">
        <f>TPDDL_ISGS_exbus!BB12</f>
        <v>486.30627465114048</v>
      </c>
      <c r="P12" s="77">
        <v>28.740000000000002</v>
      </c>
      <c r="Q12" s="77">
        <v>6.7080855920114129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276.87999999999994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-226</v>
      </c>
      <c r="AA12" s="117">
        <f>STOA!J12</f>
        <v>2.8600000000000003</v>
      </c>
      <c r="AB12" s="117">
        <f>-STOA!P12</f>
        <v>0</v>
      </c>
      <c r="AC12">
        <f t="shared" si="0"/>
        <v>10.105188205744993</v>
      </c>
      <c r="AD12">
        <f t="shared" si="1"/>
        <v>603.85007143528208</v>
      </c>
      <c r="AE12">
        <f>'IDT-1'!F12</f>
        <v>0</v>
      </c>
      <c r="AF12" s="26"/>
      <c r="AG12">
        <f t="shared" si="2"/>
        <v>603.85007143528208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12.012133468149646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5.9900000000000011</v>
      </c>
      <c r="M13">
        <f>EDWPCL!W13</f>
        <v>0</v>
      </c>
      <c r="N13">
        <f>'MSW BWN'!W13</f>
        <v>1.4973759999999996</v>
      </c>
      <c r="O13">
        <f>TPDDL_ISGS_exbus!BB13</f>
        <v>483.49580602240798</v>
      </c>
      <c r="P13" s="77">
        <v>28.740000000000002</v>
      </c>
      <c r="Q13" s="77">
        <v>6.8619583214387667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276.65999999999997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-232</v>
      </c>
      <c r="AA13" s="117">
        <f>STOA!J13</f>
        <v>2.8600000000000003</v>
      </c>
      <c r="AB13" s="117">
        <f>-STOA!P13</f>
        <v>0</v>
      </c>
      <c r="AC13">
        <f t="shared" si="0"/>
        <v>10.308517163808185</v>
      </c>
      <c r="AD13">
        <f t="shared" si="1"/>
        <v>574.52147457791364</v>
      </c>
      <c r="AE13">
        <f>'IDT-1'!F13</f>
        <v>0</v>
      </c>
      <c r="AF13" s="26"/>
      <c r="AG13">
        <f t="shared" si="2"/>
        <v>574.52147457791364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12.012133468149646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1.8501119999999998</v>
      </c>
      <c r="O14">
        <f>TPDDL_ISGS_exbus!BB14</f>
        <v>483.51970161529124</v>
      </c>
      <c r="P14" s="77">
        <v>28.740000000000002</v>
      </c>
      <c r="Q14" s="77">
        <v>6.8619583214387667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271.36999999999995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-235</v>
      </c>
      <c r="AA14" s="117">
        <f>STOA!J14</f>
        <v>2.8600000000000003</v>
      </c>
      <c r="AB14" s="117">
        <f>-STOA!P14</f>
        <v>0</v>
      </c>
      <c r="AC14">
        <f t="shared" si="0"/>
        <v>10.293117658575516</v>
      </c>
      <c r="AD14">
        <f t="shared" si="1"/>
        <v>566.76029592414</v>
      </c>
      <c r="AE14">
        <f>'IDT-1'!F14</f>
        <v>0</v>
      </c>
      <c r="AF14" s="26"/>
      <c r="AG14">
        <f t="shared" si="2"/>
        <v>566.76029592414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12.012133468149646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5.7399999999999993</v>
      </c>
      <c r="M15">
        <f>EDWPCL!W15</f>
        <v>0</v>
      </c>
      <c r="N15">
        <f>'MSW BWN'!W15</f>
        <v>1.9785919999999997</v>
      </c>
      <c r="O15">
        <f>TPDDL_ISGS_exbus!BB15</f>
        <v>484.16696950066495</v>
      </c>
      <c r="P15" s="77">
        <v>28.740000000000002</v>
      </c>
      <c r="Q15" s="77">
        <v>6.8619583214387667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271.22999999999996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-229</v>
      </c>
      <c r="AA15" s="117">
        <f>STOA!J15</f>
        <v>2.77</v>
      </c>
      <c r="AB15" s="117">
        <f>-STOA!P15</f>
        <v>0</v>
      </c>
      <c r="AC15">
        <f t="shared" si="0"/>
        <v>10.418810271094168</v>
      </c>
      <c r="AD15">
        <f t="shared" si="1"/>
        <v>552.79356094888476</v>
      </c>
      <c r="AE15">
        <f>'IDT-1'!F15</f>
        <v>0</v>
      </c>
      <c r="AF15" s="26"/>
      <c r="AG15">
        <f t="shared" si="2"/>
        <v>552.79356094888476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12.012133468149646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1.8103999999999996</v>
      </c>
      <c r="O16">
        <f>TPDDL_ISGS_exbus!BB16</f>
        <v>484.27983165036852</v>
      </c>
      <c r="P16" s="77">
        <v>28.740000000000002</v>
      </c>
      <c r="Q16" s="77">
        <v>6.8619583214387667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271.11999999999995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-230</v>
      </c>
      <c r="AA16" s="117">
        <f>STOA!J16</f>
        <v>2.77</v>
      </c>
      <c r="AB16" s="117">
        <f>-STOA!P16</f>
        <v>0</v>
      </c>
      <c r="AC16">
        <f t="shared" si="0"/>
        <v>10.429637250117128</v>
      </c>
      <c r="AD16">
        <f t="shared" si="1"/>
        <v>552.00419436767584</v>
      </c>
      <c r="AE16">
        <f>'IDT-1'!F16</f>
        <v>0</v>
      </c>
      <c r="AF16" s="26"/>
      <c r="AG16">
        <f t="shared" si="2"/>
        <v>552.00419436767584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12.012133468149646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1.6760799999999998</v>
      </c>
      <c r="O17">
        <f>TPDDL_ISGS_exbus!BB17</f>
        <v>492.06665225266499</v>
      </c>
      <c r="P17" s="77">
        <v>28.740000000000002</v>
      </c>
      <c r="Q17" s="77">
        <v>6.8619583214387667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270.94999999999993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-230</v>
      </c>
      <c r="AA17" s="117">
        <f>STOA!J17</f>
        <v>2.77</v>
      </c>
      <c r="AB17" s="117">
        <f>-STOA!P17</f>
        <v>0</v>
      </c>
      <c r="AC17">
        <f t="shared" si="0"/>
        <v>10.317920704973428</v>
      </c>
      <c r="AD17">
        <f t="shared" si="1"/>
        <v>579.59841151511591</v>
      </c>
      <c r="AE17">
        <f>'IDT-1'!F17</f>
        <v>0</v>
      </c>
      <c r="AF17" s="26"/>
      <c r="AG17">
        <f t="shared" si="2"/>
        <v>579.59841151511591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12.012133468149646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1.5195679999999996</v>
      </c>
      <c r="O18">
        <f>TPDDL_ISGS_exbus!BB18</f>
        <v>492.06657487956858</v>
      </c>
      <c r="P18" s="77">
        <v>28.740000000000002</v>
      </c>
      <c r="Q18" s="77">
        <v>6.8619583214387667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270.86999999999995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-230</v>
      </c>
      <c r="AA18" s="117">
        <f>STOA!J18</f>
        <v>2.77</v>
      </c>
      <c r="AB18" s="117">
        <f>-STOA!P18</f>
        <v>0</v>
      </c>
      <c r="AC18">
        <f t="shared" si="0"/>
        <v>10.227057443268228</v>
      </c>
      <c r="AD18">
        <f t="shared" si="1"/>
        <v>589.45268540372467</v>
      </c>
      <c r="AE18">
        <f>'IDT-1'!F18</f>
        <v>0</v>
      </c>
      <c r="AF18" s="26"/>
      <c r="AG18">
        <f t="shared" si="2"/>
        <v>589.45268540372467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12.012133468149646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5.9619999999999989</v>
      </c>
      <c r="M19">
        <f>EDWPCL!W19</f>
        <v>0</v>
      </c>
      <c r="N19">
        <f>'MSW BWN'!W19</f>
        <v>1.5475999999999996</v>
      </c>
      <c r="O19">
        <f>TPDDL_ISGS_exbus!BB19</f>
        <v>484.14248430562316</v>
      </c>
      <c r="P19" s="77">
        <v>28.740000000000002</v>
      </c>
      <c r="Q19" s="77">
        <v>6.8619583214387667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270.62999999999994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-225</v>
      </c>
      <c r="AA19" s="117">
        <f>STOA!J19</f>
        <v>2.77</v>
      </c>
      <c r="AB19" s="117">
        <f>-STOA!P19</f>
        <v>0</v>
      </c>
      <c r="AC19">
        <f t="shared" si="0"/>
        <v>10.109619336023158</v>
      </c>
      <c r="AD19">
        <f t="shared" si="1"/>
        <v>586.26927468891381</v>
      </c>
      <c r="AE19">
        <f>'IDT-1'!F19</f>
        <v>0</v>
      </c>
      <c r="AF19" s="26"/>
      <c r="AG19">
        <f t="shared" si="2"/>
        <v>586.26927468891381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12.012133468149646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5.8660000000000005</v>
      </c>
      <c r="M20">
        <f>EDWPCL!W20</f>
        <v>0</v>
      </c>
      <c r="N20">
        <f>'MSW BWN'!W20</f>
        <v>1.6702399999999997</v>
      </c>
      <c r="O20">
        <f>TPDDL_ISGS_exbus!BB20</f>
        <v>483.49360393208593</v>
      </c>
      <c r="P20" s="77">
        <v>28.740000000000002</v>
      </c>
      <c r="Q20" s="77">
        <v>6.8619583214387667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270.33999999999997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-219</v>
      </c>
      <c r="AA20" s="117">
        <f>STOA!J20</f>
        <v>2.77</v>
      </c>
      <c r="AB20" s="117">
        <f>-STOA!P20</f>
        <v>0</v>
      </c>
      <c r="AC20">
        <f t="shared" si="0"/>
        <v>10.04832285560286</v>
      </c>
      <c r="AD20">
        <f t="shared" si="1"/>
        <v>591.41833079579703</v>
      </c>
      <c r="AE20">
        <f>'IDT-1'!F20</f>
        <v>0</v>
      </c>
      <c r="AF20" s="26"/>
      <c r="AG20">
        <f t="shared" si="2"/>
        <v>591.41833079579703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12.012133468149646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1.6655679999999995</v>
      </c>
      <c r="O21">
        <f>TPDDL_ISGS_exbus!BB21</f>
        <v>485.0107021602492</v>
      </c>
      <c r="P21" s="77">
        <v>28.740000000000002</v>
      </c>
      <c r="Q21" s="77">
        <v>6.8619583214387667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265.84999999999997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-213</v>
      </c>
      <c r="AA21" s="117">
        <f>STOA!J21</f>
        <v>2.77</v>
      </c>
      <c r="AB21" s="117">
        <f>-STOA!P21</f>
        <v>0</v>
      </c>
      <c r="AC21">
        <f t="shared" si="0"/>
        <v>9.8823651202389442</v>
      </c>
      <c r="AD21">
        <f t="shared" si="1"/>
        <v>604.8675050074346</v>
      </c>
      <c r="AE21">
        <f>'IDT-1'!F21</f>
        <v>0</v>
      </c>
      <c r="AF21" s="26"/>
      <c r="AG21">
        <f t="shared" si="2"/>
        <v>604.8675050074346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12.012133468149646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1.743824</v>
      </c>
      <c r="O22">
        <f>TPDDL_ISGS_exbus!BB22</f>
        <v>485.01071697911203</v>
      </c>
      <c r="P22" s="77">
        <v>28.740000000000002</v>
      </c>
      <c r="Q22" s="77">
        <v>6.8619583214387667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284.7600000000001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-200</v>
      </c>
      <c r="AA22" s="117">
        <f>STOA!J22</f>
        <v>2.77</v>
      </c>
      <c r="AB22" s="117">
        <f>-STOA!P22</f>
        <v>0</v>
      </c>
      <c r="AC22">
        <f t="shared" si="0"/>
        <v>10.022827520878351</v>
      </c>
      <c r="AD22">
        <f t="shared" si="1"/>
        <v>626.71531342565822</v>
      </c>
      <c r="AE22">
        <f>'IDT-1'!F22</f>
        <v>0</v>
      </c>
      <c r="AF22" s="26"/>
      <c r="AG22">
        <f t="shared" si="2"/>
        <v>626.71531342565822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1.6702399999999997</v>
      </c>
      <c r="O23">
        <f>TPDDL_ISGS_exbus!BB23</f>
        <v>483.56172241042782</v>
      </c>
      <c r="P23" s="77">
        <v>28.740000000000002</v>
      </c>
      <c r="Q23" s="77">
        <v>6.7080408759124088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339.19000000000005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-245</v>
      </c>
      <c r="AA23" s="117">
        <f>STOA!J23</f>
        <v>2.77</v>
      </c>
      <c r="AB23" s="117">
        <f>-STOA!P23</f>
        <v>0</v>
      </c>
      <c r="AC23">
        <f t="shared" si="0"/>
        <v>10.698023595097238</v>
      </c>
      <c r="AD23">
        <f t="shared" si="1"/>
        <v>652.54499077916694</v>
      </c>
      <c r="AE23">
        <f>'IDT-1'!F23</f>
        <v>0</v>
      </c>
      <c r="AF23" s="26"/>
      <c r="AG23">
        <f t="shared" si="2"/>
        <v>652.54499077916694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5.9139999999999997</v>
      </c>
      <c r="M24">
        <f>EDWPCL!W24</f>
        <v>0</v>
      </c>
      <c r="N24">
        <f>'MSW BWN'!W24</f>
        <v>1.7776959999999997</v>
      </c>
      <c r="O24">
        <f>TPDDL_ISGS_exbus!BB24</f>
        <v>483.5711843322461</v>
      </c>
      <c r="P24" s="77">
        <v>28.74</v>
      </c>
      <c r="Q24" s="77">
        <v>6.7080408759124088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339.26000000000005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-213</v>
      </c>
      <c r="AA24" s="117">
        <f>STOA!J24</f>
        <v>2.77</v>
      </c>
      <c r="AB24" s="117">
        <f>-STOA!P24</f>
        <v>0</v>
      </c>
      <c r="AC24">
        <f t="shared" si="0"/>
        <v>10.413695837915617</v>
      </c>
      <c r="AD24">
        <f t="shared" si="1"/>
        <v>684.80344621005634</v>
      </c>
      <c r="AE24">
        <f>'IDT-1'!F24</f>
        <v>0</v>
      </c>
      <c r="AF24" s="26"/>
      <c r="AG24">
        <f t="shared" si="2"/>
        <v>684.80344621005634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2.2483999999999997</v>
      </c>
      <c r="O25">
        <f>TPDDL_ISGS_exbus!BB25</f>
        <v>502.12646930078836</v>
      </c>
      <c r="P25" s="77">
        <v>52.96</v>
      </c>
      <c r="Q25" s="77">
        <v>17.846932462622444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369.09000000000015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-309</v>
      </c>
      <c r="AA25" s="117">
        <f>STOA!J25</f>
        <v>2.77</v>
      </c>
      <c r="AB25" s="117">
        <f>-STOA!P25</f>
        <v>0</v>
      </c>
      <c r="AC25">
        <f t="shared" si="0"/>
        <v>11.742615757450102</v>
      </c>
      <c r="AD25">
        <f t="shared" si="1"/>
        <v>701.90219709388475</v>
      </c>
      <c r="AE25">
        <f>'IDT-1'!F25</f>
        <v>0</v>
      </c>
      <c r="AF25" s="26"/>
      <c r="AG25">
        <f t="shared" si="2"/>
        <v>701.90219709388475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2.2145279999999996</v>
      </c>
      <c r="O26">
        <f>TPDDL_ISGS_exbus!BB26</f>
        <v>509.38163746921884</v>
      </c>
      <c r="P26" s="77">
        <v>66.709999999999994</v>
      </c>
      <c r="Q26" s="77">
        <v>25.19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368.7600000000001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-265</v>
      </c>
      <c r="AA26" s="117">
        <f>STOA!J26</f>
        <v>2.77</v>
      </c>
      <c r="AB26" s="117">
        <f>-STOA!P26</f>
        <v>0</v>
      </c>
      <c r="AC26">
        <f t="shared" si="0"/>
        <v>11.687021822306569</v>
      </c>
      <c r="AD26">
        <f t="shared" si="1"/>
        <v>763.94215473483621</v>
      </c>
      <c r="AE26">
        <f>'IDT-1'!F26</f>
        <v>0</v>
      </c>
      <c r="AF26" s="26"/>
      <c r="AG26">
        <f t="shared" si="2"/>
        <v>763.94215473483621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5.9039999999999999</v>
      </c>
      <c r="M27">
        <f>EDWPCL!W27</f>
        <v>0</v>
      </c>
      <c r="N27">
        <f>'MSW BWN'!W27</f>
        <v>2.2425599999999997</v>
      </c>
      <c r="O27">
        <f>TPDDL_ISGS_exbus!BB27</f>
        <v>586.35046648417358</v>
      </c>
      <c r="P27" s="77">
        <v>28.74</v>
      </c>
      <c r="Q27" s="77">
        <v>6.71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367.92000000000007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-156</v>
      </c>
      <c r="AA27" s="117">
        <f>STOA!J27</f>
        <v>2.77</v>
      </c>
      <c r="AB27" s="117">
        <f>-STOA!P27</f>
        <v>0</v>
      </c>
      <c r="AC27">
        <f t="shared" si="0"/>
        <v>10.890765745135509</v>
      </c>
      <c r="AD27">
        <f t="shared" si="1"/>
        <v>893.22248157885156</v>
      </c>
      <c r="AE27">
        <f>'IDT-1'!F27</f>
        <v>-66.313000000000002</v>
      </c>
      <c r="AF27" s="26"/>
      <c r="AG27">
        <f t="shared" si="2"/>
        <v>826.90948157885157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2.2262079999999993</v>
      </c>
      <c r="O28">
        <f>TPDDL_ISGS_exbus!BB28</f>
        <v>786.30702617786369</v>
      </c>
      <c r="P28" s="77">
        <v>70.13</v>
      </c>
      <c r="Q28" s="77">
        <v>26.50306748466258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417.07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-387</v>
      </c>
      <c r="AA28" s="117">
        <f>STOA!J28</f>
        <v>2.77</v>
      </c>
      <c r="AB28" s="117">
        <f>-STOA!P28</f>
        <v>0</v>
      </c>
      <c r="AC28">
        <f t="shared" si="0"/>
        <v>15.69238130329355</v>
      </c>
      <c r="AD28">
        <f t="shared" si="1"/>
        <v>990.09693144715652</v>
      </c>
      <c r="AE28">
        <f>'IDT-1'!F28</f>
        <v>-109.56100000000001</v>
      </c>
      <c r="AF28" s="26"/>
      <c r="AG28">
        <f t="shared" si="2"/>
        <v>880.53593144715649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69.598873695282776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2.2203679999999997</v>
      </c>
      <c r="O29">
        <f>TPDDL_ISGS_exbus!BB29</f>
        <v>841.23616765522297</v>
      </c>
      <c r="P29" s="77">
        <v>70.13</v>
      </c>
      <c r="Q29" s="77">
        <v>26.50306748466258</v>
      </c>
      <c r="R29" s="80">
        <v>0.26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413.26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-268</v>
      </c>
      <c r="AA29" s="117">
        <f>STOA!J29</f>
        <v>2.77</v>
      </c>
      <c r="AB29" s="117">
        <f>-STOA!P29</f>
        <v>0</v>
      </c>
      <c r="AC29">
        <f t="shared" si="0"/>
        <v>15.321176457726441</v>
      </c>
      <c r="AD29">
        <f t="shared" si="1"/>
        <v>1137.1203114653656</v>
      </c>
      <c r="AE29">
        <f>'IDT-1'!F29</f>
        <v>-193</v>
      </c>
      <c r="AF29" s="26"/>
      <c r="AG29">
        <f t="shared" si="2"/>
        <v>944.1203114653656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69.598873695282776</v>
      </c>
      <c r="J30">
        <f>Bawana_RLNG!T30</f>
        <v>0</v>
      </c>
      <c r="K30">
        <f>Bawana_Spot!T30</f>
        <v>0</v>
      </c>
      <c r="L30">
        <f>TWOMCL!S30</f>
        <v>5.9619999999999989</v>
      </c>
      <c r="M30">
        <f>EDWPCL!W30</f>
        <v>0</v>
      </c>
      <c r="N30">
        <f>'MSW BWN'!W30</f>
        <v>2.3488479999999998</v>
      </c>
      <c r="O30">
        <f>TPDDL_ISGS_exbus!BB30</f>
        <v>873.01070972132311</v>
      </c>
      <c r="P30" s="77">
        <v>70.13</v>
      </c>
      <c r="Q30" s="77">
        <v>26.50306748466258</v>
      </c>
      <c r="R30" s="80">
        <v>1.67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411.96000000000004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-164</v>
      </c>
      <c r="AA30" s="117">
        <f>STOA!J30</f>
        <v>2.77</v>
      </c>
      <c r="AB30" s="117">
        <f>-STOA!P30</f>
        <v>0</v>
      </c>
      <c r="AC30">
        <f t="shared" si="0"/>
        <v>14.713315635416436</v>
      </c>
      <c r="AD30">
        <f t="shared" si="1"/>
        <v>1277.5764041056655</v>
      </c>
      <c r="AE30">
        <f>'IDT-1'!F30</f>
        <v>-264</v>
      </c>
      <c r="AF30" s="26"/>
      <c r="AG30">
        <f t="shared" si="2"/>
        <v>1013.5764041056655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8.4347781482431401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69.598873695282776</v>
      </c>
      <c r="J31">
        <f>Bawana_RLNG!T31</f>
        <v>0</v>
      </c>
      <c r="K31">
        <f>Bawana_Spot!T31</f>
        <v>0</v>
      </c>
      <c r="L31">
        <f>TWOMCL!S31</f>
        <v>6.1240000000000006</v>
      </c>
      <c r="M31">
        <f>EDWPCL!W31</f>
        <v>0</v>
      </c>
      <c r="N31">
        <f>'MSW BWN'!W31</f>
        <v>2.2869439999999996</v>
      </c>
      <c r="O31">
        <f>TPDDL_ISGS_exbus!BB31</f>
        <v>897.21458554332298</v>
      </c>
      <c r="P31" s="77">
        <v>70.13</v>
      </c>
      <c r="Q31" s="77">
        <v>26.50306748466258</v>
      </c>
      <c r="R31" s="80">
        <v>5.830000000000001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411.74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-150</v>
      </c>
      <c r="AA31" s="117">
        <f>STOA!J31</f>
        <v>2.77</v>
      </c>
      <c r="AB31" s="117">
        <f>-STOA!P31</f>
        <v>0</v>
      </c>
      <c r="AC31">
        <f t="shared" si="0"/>
        <v>14.761749468842503</v>
      </c>
      <c r="AD31">
        <f t="shared" si="1"/>
        <v>1321.2004994026688</v>
      </c>
      <c r="AE31">
        <f>'IDT-1'!F31</f>
        <v>-233</v>
      </c>
      <c r="AF31" s="26"/>
      <c r="AG31">
        <f t="shared" si="2"/>
        <v>1088.2004994026688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8.4347781482431401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69.598977147475921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2.4049119999999999</v>
      </c>
      <c r="O32">
        <f>TPDDL_ISGS_exbus!BB32</f>
        <v>902.12743544632292</v>
      </c>
      <c r="P32" s="77">
        <v>70.13</v>
      </c>
      <c r="Q32" s="77">
        <v>26.50306748466258</v>
      </c>
      <c r="R32" s="80">
        <v>13.147478427612656</v>
      </c>
      <c r="S32" s="80">
        <v>0</v>
      </c>
      <c r="T32" s="78">
        <f>SUMPRODUCT(LTA!F32:AJ32,LTA!F$101:AJ$101,LTA!F$105:AJ$105)</f>
        <v>7.33</v>
      </c>
      <c r="U32" s="78">
        <f>SUMPRODUCT(LTA!F32:AJ32,LTA!F$102:AJ$102,LTA!F$105:AJ$105)</f>
        <v>414.43000000000006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-46</v>
      </c>
      <c r="AA32" s="117">
        <f>STOA!J32</f>
        <v>2.77</v>
      </c>
      <c r="AB32" s="117">
        <f>-STOA!P32</f>
        <v>0</v>
      </c>
      <c r="AC32">
        <f t="shared" si="0"/>
        <v>13.988386678806254</v>
      </c>
      <c r="AD32">
        <f t="shared" si="1"/>
        <v>1443.0150522236213</v>
      </c>
      <c r="AE32">
        <f>'IDT-1'!F32</f>
        <v>-283</v>
      </c>
      <c r="AF32" s="26"/>
      <c r="AG32">
        <f t="shared" si="2"/>
        <v>1160.0150522236213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2.4948479999999997</v>
      </c>
      <c r="O33">
        <f>TPDDL_ISGS_exbus!BB33</f>
        <v>817.87698352536415</v>
      </c>
      <c r="P33" s="77">
        <v>70.13</v>
      </c>
      <c r="Q33" s="77">
        <v>26.50306748466258</v>
      </c>
      <c r="R33" s="80">
        <v>17.420000000000005</v>
      </c>
      <c r="S33" s="80">
        <v>0</v>
      </c>
      <c r="T33" s="78">
        <f>SUMPRODUCT(LTA!F33:AJ33,LTA!F$101:AJ$101,LTA!F$105:AJ$105)</f>
        <v>7.45</v>
      </c>
      <c r="U33" s="78">
        <f>SUMPRODUCT(LTA!F33:AJ33,LTA!F$102:AJ$102,LTA!F$105:AJ$105)</f>
        <v>410.15000000000003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2.77</v>
      </c>
      <c r="AB33" s="117">
        <f>-STOA!P33</f>
        <v>0</v>
      </c>
      <c r="AC33">
        <f t="shared" si="0"/>
        <v>12.694245608861966</v>
      </c>
      <c r="AD33">
        <f t="shared" si="1"/>
        <v>1429.8336644890885</v>
      </c>
      <c r="AE33">
        <f>'IDT-1'!F33</f>
        <v>-286.84000000000003</v>
      </c>
      <c r="AF33" s="26"/>
      <c r="AG33">
        <f t="shared" si="2"/>
        <v>1142.9936644890886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5.9420000000000002</v>
      </c>
      <c r="M34">
        <f>EDWPCL!W34</f>
        <v>0</v>
      </c>
      <c r="N34">
        <f>'MSW BWN'!W34</f>
        <v>2.3943999999999992</v>
      </c>
      <c r="O34">
        <f>TPDDL_ISGS_exbus!BB34</f>
        <v>737.14977370414545</v>
      </c>
      <c r="P34" s="77">
        <v>70.13</v>
      </c>
      <c r="Q34" s="77">
        <v>26.50306748466258</v>
      </c>
      <c r="R34" s="80">
        <v>20.200000000000003</v>
      </c>
      <c r="S34" s="80">
        <v>0</v>
      </c>
      <c r="T34" s="78">
        <f>SUMPRODUCT(LTA!F34:AJ34,LTA!F$101:AJ$101,LTA!F$105:AJ$105)</f>
        <v>8.52</v>
      </c>
      <c r="U34" s="78">
        <f>SUMPRODUCT(LTA!F34:AJ34,LTA!F$102:AJ$102,LTA!F$105:AJ$105)</f>
        <v>416.87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2.77</v>
      </c>
      <c r="AB34" s="117">
        <f>-STOA!P34</f>
        <v>0</v>
      </c>
      <c r="AC34">
        <f t="shared" si="0"/>
        <v>12.383936065851868</v>
      </c>
      <c r="AD34">
        <f t="shared" si="1"/>
        <v>1394.8815259627695</v>
      </c>
      <c r="AE34">
        <f>'IDT-1'!F34</f>
        <v>-250.30199999999999</v>
      </c>
      <c r="AF34" s="26"/>
      <c r="AG34">
        <f t="shared" si="2"/>
        <v>1144.5795259627696</v>
      </c>
      <c r="AI34" s="75">
        <f>PXIL!J34</f>
        <v>0</v>
      </c>
      <c r="AJ34" s="75">
        <f>PXIL!P34</f>
        <v>0</v>
      </c>
      <c r="AK34" s="75">
        <f>RTM_IEX!J34</f>
        <v>35.18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69.599009886905179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2.4224319999999993</v>
      </c>
      <c r="O35">
        <f>TPDDL_ISGS_exbus!BB35</f>
        <v>672.37703381161339</v>
      </c>
      <c r="P35" s="77">
        <v>70.13</v>
      </c>
      <c r="Q35" s="77">
        <v>26.50306748466258</v>
      </c>
      <c r="R35" s="80">
        <v>20.200000000000003</v>
      </c>
      <c r="S35" s="80">
        <v>0</v>
      </c>
      <c r="T35" s="78">
        <f>SUMPRODUCT(LTA!F35:AJ35,LTA!F$101:AJ$101,LTA!F$105:AJ$105)</f>
        <v>9.34</v>
      </c>
      <c r="U35" s="78">
        <f>SUMPRODUCT(LTA!F35:AJ35,LTA!F$102:AJ$102,LTA!F$105:AJ$105)</f>
        <v>424.05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12.471488077585724</v>
      </c>
      <c r="AD35">
        <f t="shared" si="1"/>
        <v>1404.7430661935193</v>
      </c>
      <c r="AE35">
        <f>'IDT-1'!F35</f>
        <v>-207.65</v>
      </c>
      <c r="AF35" s="26"/>
      <c r="AG35">
        <f t="shared" si="2"/>
        <v>1197.0930661935192</v>
      </c>
      <c r="AI35" s="75">
        <f>PXIL!J35</f>
        <v>0</v>
      </c>
      <c r="AJ35" s="75">
        <f>PXIL!P35</f>
        <v>0</v>
      </c>
      <c r="AK35" s="75">
        <f>RTM_IEX!J35</f>
        <v>101.65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69.599009886905179</v>
      </c>
      <c r="J36">
        <f>Bawana_RLNG!T36</f>
        <v>0</v>
      </c>
      <c r="K36">
        <f>Bawana_Spot!T36</f>
        <v>0</v>
      </c>
      <c r="L36">
        <f>TWOMCL!S36</f>
        <v>5.9239999999999995</v>
      </c>
      <c r="M36">
        <f>EDWPCL!W36</f>
        <v>0</v>
      </c>
      <c r="N36">
        <f>'MSW BWN'!W36</f>
        <v>2.4504639999999993</v>
      </c>
      <c r="O36">
        <f>TPDDL_ISGS_exbus!BB36</f>
        <v>657.61016740791342</v>
      </c>
      <c r="P36" s="77">
        <v>70.13</v>
      </c>
      <c r="Q36" s="77">
        <v>26.50306748466258</v>
      </c>
      <c r="R36" s="80">
        <v>20.200000000000003</v>
      </c>
      <c r="S36" s="80">
        <v>0</v>
      </c>
      <c r="T36" s="78">
        <f>SUMPRODUCT(LTA!F36:AJ36,LTA!F$101:AJ$101,LTA!F$105:AJ$105)</f>
        <v>12.15</v>
      </c>
      <c r="U36" s="78">
        <f>SUMPRODUCT(LTA!F36:AJ36,LTA!F$102:AJ$102,LTA!F$105:AJ$105)</f>
        <v>431.78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12.299609780649794</v>
      </c>
      <c r="AD36">
        <f t="shared" si="1"/>
        <v>1385.3833198386449</v>
      </c>
      <c r="AE36">
        <f>'IDT-1'!F36</f>
        <v>-190.96600000000001</v>
      </c>
      <c r="AF36" s="26"/>
      <c r="AG36">
        <f t="shared" si="2"/>
        <v>1194.4173198386447</v>
      </c>
      <c r="AI36" s="75">
        <f>PXIL!J36</f>
        <v>0</v>
      </c>
      <c r="AJ36" s="75">
        <f>PXIL!P36</f>
        <v>0</v>
      </c>
      <c r="AK36" s="75">
        <f>RTM_IEX!J36</f>
        <v>86.52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7.7298974358974357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69.599008829393327</v>
      </c>
      <c r="J37">
        <f>Bawana_RLNG!T37</f>
        <v>0</v>
      </c>
      <c r="K37">
        <f>Bawana_Spot!T37</f>
        <v>0</v>
      </c>
      <c r="L37">
        <f>TWOMCL!S37</f>
        <v>5.8460000000000001</v>
      </c>
      <c r="M37">
        <f>EDWPCL!W37</f>
        <v>0</v>
      </c>
      <c r="N37">
        <f>'MSW BWN'!W37</f>
        <v>2.5006879999999994</v>
      </c>
      <c r="O37">
        <f>TPDDL_ISGS_exbus!BB37</f>
        <v>631.33907103341323</v>
      </c>
      <c r="P37" s="77">
        <v>70.13</v>
      </c>
      <c r="Q37" s="77">
        <v>26.50306748466258</v>
      </c>
      <c r="R37" s="80">
        <v>20.200000000000003</v>
      </c>
      <c r="S37" s="80">
        <v>0</v>
      </c>
      <c r="T37" s="78">
        <f>SUMPRODUCT(LTA!F37:AJ37,LTA!F$101:AJ$101,LTA!F$105:AJ$105)</f>
        <v>17.96</v>
      </c>
      <c r="U37" s="78">
        <f>SUMPRODUCT(LTA!F37:AJ37,LTA!F$102:AJ$102,LTA!F$105:AJ$105)</f>
        <v>386.84000000000003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12.822196048493629</v>
      </c>
      <c r="AD37">
        <f t="shared" si="1"/>
        <v>1444.2455367348732</v>
      </c>
      <c r="AE37">
        <f>'IDT-1'!F37</f>
        <v>-167.012</v>
      </c>
      <c r="AF37" s="26"/>
      <c r="AG37">
        <f t="shared" si="2"/>
        <v>1277.2335367348733</v>
      </c>
      <c r="AI37" s="75">
        <f>PXIL!J37</f>
        <v>0</v>
      </c>
      <c r="AJ37" s="75">
        <f>PXIL!P37</f>
        <v>0</v>
      </c>
      <c r="AK37" s="75">
        <f>RTM_IEX!J37</f>
        <v>215.61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7.7298974358974357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69.599010590660313</v>
      </c>
      <c r="J38">
        <f>Bawana_RLNG!T38</f>
        <v>0</v>
      </c>
      <c r="K38">
        <f>Bawana_Spot!T38</f>
        <v>0</v>
      </c>
      <c r="L38">
        <f>TWOMCL!S38</f>
        <v>6.0579999999999989</v>
      </c>
      <c r="M38">
        <f>EDWPCL!W38</f>
        <v>0</v>
      </c>
      <c r="N38">
        <f>'MSW BWN'!W38</f>
        <v>2.5170399999999993</v>
      </c>
      <c r="O38">
        <f>TPDDL_ISGS_exbus!BB38</f>
        <v>611.99446233811329</v>
      </c>
      <c r="P38" s="77">
        <v>70.13</v>
      </c>
      <c r="Q38" s="77">
        <v>26.50306748466258</v>
      </c>
      <c r="R38" s="80">
        <v>20.200000000000003</v>
      </c>
      <c r="S38" s="80">
        <v>0</v>
      </c>
      <c r="T38" s="78">
        <f>SUMPRODUCT(LTA!F38:AJ38,LTA!F$101:AJ$101,LTA!F$105:AJ$105)</f>
        <v>30.369999999999997</v>
      </c>
      <c r="U38" s="78">
        <f>SUMPRODUCT(LTA!F38:AJ38,LTA!F$102:AJ$102,LTA!F$105:AJ$105)</f>
        <v>394.93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12.806565005074136</v>
      </c>
      <c r="AD38">
        <f t="shared" si="1"/>
        <v>1442.4849128442595</v>
      </c>
      <c r="AE38">
        <f>'IDT-1'!F38</f>
        <v>-161.34300000000002</v>
      </c>
      <c r="AF38" s="26"/>
      <c r="AG38">
        <f t="shared" si="2"/>
        <v>1281.1419128442594</v>
      </c>
      <c r="AI38" s="75">
        <f>PXIL!J38</f>
        <v>0</v>
      </c>
      <c r="AJ38" s="75">
        <f>PXIL!P38</f>
        <v>0</v>
      </c>
      <c r="AK38" s="75">
        <f>RTM_IEX!J38</f>
        <v>212.45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7.6698205128205119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69.599009534652041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2.5345599999999995</v>
      </c>
      <c r="O39">
        <f>TPDDL_ISGS_exbus!BB39</f>
        <v>595.86528814036467</v>
      </c>
      <c r="P39" s="77">
        <v>70.13</v>
      </c>
      <c r="Q39" s="77">
        <v>26.50306748466258</v>
      </c>
      <c r="R39" s="80">
        <v>20.200000000000003</v>
      </c>
      <c r="S39" s="80">
        <v>0</v>
      </c>
      <c r="T39" s="78">
        <f>SUMPRODUCT(LTA!F39:AJ39,LTA!F$101:AJ$101,LTA!F$105:AJ$105)</f>
        <v>22.54</v>
      </c>
      <c r="U39" s="78">
        <f>SUMPRODUCT(LTA!F39:AJ39,LTA!F$102:AJ$102,LTA!F$105:AJ$105)</f>
        <v>405.38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12.308459116101371</v>
      </c>
      <c r="AD39">
        <f t="shared" si="1"/>
        <v>1386.3800768045087</v>
      </c>
      <c r="AE39">
        <f>'IDT-1'!F39</f>
        <v>-136.82999999999998</v>
      </c>
      <c r="AF39" s="26"/>
      <c r="AG39">
        <f t="shared" si="2"/>
        <v>1249.5500768045088</v>
      </c>
      <c r="AI39" s="75">
        <f>PXIL!J39</f>
        <v>0</v>
      </c>
      <c r="AJ39" s="75">
        <f>PXIL!P39</f>
        <v>0</v>
      </c>
      <c r="AK39" s="75">
        <f>RTM_IEX!J39</f>
        <v>169.33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7.6698205128205119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69.59900918214818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2.4224319999999993</v>
      </c>
      <c r="O40">
        <f>TPDDL_ISGS_exbus!BB40</f>
        <v>588.15962944486466</v>
      </c>
      <c r="P40" s="77">
        <v>70.13</v>
      </c>
      <c r="Q40" s="77">
        <v>26.50306748466258</v>
      </c>
      <c r="R40" s="80">
        <v>20.200000000000003</v>
      </c>
      <c r="S40" s="80">
        <v>0</v>
      </c>
      <c r="T40" s="78">
        <f>SUMPRODUCT(LTA!F40:AJ40,LTA!F$101:AJ$101,LTA!F$105:AJ$105)</f>
        <v>25.299999999999997</v>
      </c>
      <c r="U40" s="78">
        <f>SUMPRODUCT(LTA!F40:AJ40,LTA!F$102:AJ$102,LTA!F$105:AJ$105)</f>
        <v>414.9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12.292814590078937</v>
      </c>
      <c r="AD40">
        <f t="shared" si="1"/>
        <v>1384.6179342825274</v>
      </c>
      <c r="AE40">
        <f>'IDT-1'!F40</f>
        <v>-56.272999999999996</v>
      </c>
      <c r="AF40" s="26"/>
      <c r="AG40">
        <f t="shared" si="2"/>
        <v>1328.3449342825274</v>
      </c>
      <c r="AI40" s="75">
        <f>PXIL!J40</f>
        <v>0</v>
      </c>
      <c r="AJ40" s="75">
        <f>PXIL!P40</f>
        <v>0</v>
      </c>
      <c r="AK40" s="75">
        <f>RTM_IEX!J40</f>
        <v>163.09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7.6698205128205119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2.2822719999999994</v>
      </c>
      <c r="O41">
        <f>TPDDL_ISGS_exbus!BB41</f>
        <v>577.76482793322191</v>
      </c>
      <c r="P41" s="77">
        <v>70.13</v>
      </c>
      <c r="Q41" s="77">
        <v>26.50306748466258</v>
      </c>
      <c r="R41" s="80">
        <v>20.200000000000003</v>
      </c>
      <c r="S41" s="80">
        <v>0</v>
      </c>
      <c r="T41" s="78">
        <f>SUMPRODUCT(LTA!F41:AJ41,LTA!F$101:AJ$101,LTA!F$105:AJ$105)</f>
        <v>27.269999999999996</v>
      </c>
      <c r="U41" s="78">
        <f>SUMPRODUCT(LTA!F41:AJ41,LTA!F$102:AJ$102,LTA!F$105:AJ$105)</f>
        <v>421.88000000000005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13.017811647973577</v>
      </c>
      <c r="AD41">
        <f t="shared" si="1"/>
        <v>1466.2789665308419</v>
      </c>
      <c r="AE41">
        <f>'IDT-1'!F41</f>
        <v>-8.4109999999999996</v>
      </c>
      <c r="AF41" s="26"/>
      <c r="AG41">
        <f t="shared" si="2"/>
        <v>1457.8679665308418</v>
      </c>
      <c r="AI41" s="75">
        <f>PXIL!J41</f>
        <v>0</v>
      </c>
      <c r="AJ41" s="75">
        <f>PXIL!P41</f>
        <v>0</v>
      </c>
      <c r="AK41" s="75">
        <f>RTM_IEX!J41</f>
        <v>247.06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7.6698205128205119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5.7700000000000005</v>
      </c>
      <c r="M42">
        <f>EDWPCL!W42</f>
        <v>0</v>
      </c>
      <c r="N42">
        <f>'MSW BWN'!W42</f>
        <v>2.3943999999999992</v>
      </c>
      <c r="O42">
        <f>TPDDL_ISGS_exbus!BB42</f>
        <v>571.62407345313557</v>
      </c>
      <c r="P42" s="77">
        <v>70.13</v>
      </c>
      <c r="Q42" s="77">
        <v>26.50306748466258</v>
      </c>
      <c r="R42" s="80">
        <v>20.200000000000003</v>
      </c>
      <c r="S42" s="80">
        <v>0</v>
      </c>
      <c r="T42" s="78">
        <f>SUMPRODUCT(LTA!F42:AJ42,LTA!F$101:AJ$101,LTA!F$105:AJ$105)</f>
        <v>32.450000000000003</v>
      </c>
      <c r="U42" s="78">
        <f>SUMPRODUCT(LTA!F42:AJ42,LTA!F$102:AJ$102,LTA!F$105:AJ$105)</f>
        <v>431.26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10.32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13.317667980765444</v>
      </c>
      <c r="AD42">
        <f t="shared" si="1"/>
        <v>1500.0536934698532</v>
      </c>
      <c r="AE42">
        <f>'IDT-1'!F42</f>
        <v>0</v>
      </c>
      <c r="AF42" s="26"/>
      <c r="AG42">
        <f t="shared" si="2"/>
        <v>1500.0536934698532</v>
      </c>
      <c r="AI42" s="75">
        <f>PXIL!J42</f>
        <v>0</v>
      </c>
      <c r="AJ42" s="75">
        <f>PXIL!P42</f>
        <v>0</v>
      </c>
      <c r="AK42" s="75">
        <f>RTM_IEX!J42</f>
        <v>262.64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7.6698205128205119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5.9139999999999997</v>
      </c>
      <c r="M43">
        <f>EDWPCL!W43</f>
        <v>0</v>
      </c>
      <c r="N43">
        <f>'MSW BWN'!W43</f>
        <v>2.186496</v>
      </c>
      <c r="O43">
        <f>TPDDL_ISGS_exbus!BB43</f>
        <v>567.29062152426468</v>
      </c>
      <c r="P43" s="77">
        <v>70.13</v>
      </c>
      <c r="Q43" s="77">
        <v>26.50306748466258</v>
      </c>
      <c r="R43" s="80">
        <v>20.200000000000003</v>
      </c>
      <c r="S43" s="80">
        <v>0</v>
      </c>
      <c r="T43" s="78">
        <f>SUMPRODUCT(LTA!F43:AJ43,LTA!F$101:AJ$101,LTA!F$105:AJ$105)</f>
        <v>35.71</v>
      </c>
      <c r="U43" s="78">
        <f>SUMPRODUCT(LTA!F43:AJ43,LTA!F$102:AJ$102,LTA!F$105:AJ$105)</f>
        <v>440.9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25.82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13.825627248591379</v>
      </c>
      <c r="AD43">
        <f t="shared" si="1"/>
        <v>1557.268378273156</v>
      </c>
      <c r="AE43">
        <f>'IDT-1'!F43</f>
        <v>0</v>
      </c>
      <c r="AF43" s="26"/>
      <c r="AG43">
        <f t="shared" si="2"/>
        <v>1557.268378273156</v>
      </c>
      <c r="AI43" s="75">
        <f>PXIL!J43</f>
        <v>0</v>
      </c>
      <c r="AJ43" s="75">
        <f>PXIL!P43</f>
        <v>0</v>
      </c>
      <c r="AK43" s="75">
        <f>RTM_IEX!J43</f>
        <v>296.36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7.6698205128205119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5.3859999999999992</v>
      </c>
      <c r="M44">
        <f>EDWPCL!W44</f>
        <v>0</v>
      </c>
      <c r="N44">
        <f>'MSW BWN'!W44</f>
        <v>2.3827199999999995</v>
      </c>
      <c r="O44">
        <f>TPDDL_ISGS_exbus!BB44</f>
        <v>564.30109635206463</v>
      </c>
      <c r="P44" s="77">
        <v>70.13</v>
      </c>
      <c r="Q44" s="77">
        <v>26.50306748466258</v>
      </c>
      <c r="R44" s="80">
        <v>20.200000000000003</v>
      </c>
      <c r="S44" s="80">
        <v>0</v>
      </c>
      <c r="T44" s="78">
        <f>SUMPRODUCT(LTA!F44:AJ44,LTA!F$101:AJ$101,LTA!F$105:AJ$105)</f>
        <v>44.32</v>
      </c>
      <c r="U44" s="78">
        <f>SUMPRODUCT(LTA!F44:AJ44,LTA!F$102:AJ$102,LTA!F$105:AJ$105)</f>
        <v>451.07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41.64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14.118831798276023</v>
      </c>
      <c r="AD44">
        <f t="shared" si="1"/>
        <v>1590.2938725512718</v>
      </c>
      <c r="AE44">
        <f>'IDT-1'!F44</f>
        <v>0</v>
      </c>
      <c r="AF44" s="26"/>
      <c r="AG44">
        <f t="shared" si="2"/>
        <v>1590.2938725512718</v>
      </c>
      <c r="AI44" s="75">
        <f>PXIL!J44</f>
        <v>0</v>
      </c>
      <c r="AJ44" s="75">
        <f>PXIL!P44</f>
        <v>0</v>
      </c>
      <c r="AK44" s="75">
        <f>RTM_IEX!J44</f>
        <v>298.39999999999998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7.6698205128205119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5.9039999999999999</v>
      </c>
      <c r="M45">
        <f>EDWPCL!W45</f>
        <v>0</v>
      </c>
      <c r="N45">
        <f>'MSW BWN'!W45</f>
        <v>2.6571999999999991</v>
      </c>
      <c r="O45">
        <f>TPDDL_ISGS_exbus!BB45</f>
        <v>475.94598259820356</v>
      </c>
      <c r="P45" s="77">
        <v>70.13</v>
      </c>
      <c r="Q45" s="77">
        <v>26.50306748466258</v>
      </c>
      <c r="R45" s="80">
        <v>20.200000000000003</v>
      </c>
      <c r="S45" s="80">
        <v>0</v>
      </c>
      <c r="T45" s="78">
        <f>SUMPRODUCT(LTA!F45:AJ45,LTA!F$101:AJ$101,LTA!F$105:AJ$105)</f>
        <v>49.870000000000005</v>
      </c>
      <c r="U45" s="78">
        <f>SUMPRODUCT(LTA!F45:AJ45,LTA!F$102:AJ$102,LTA!F$105:AJ$105)</f>
        <v>460.59000000000003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53.06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13.993584621242043</v>
      </c>
      <c r="AD45">
        <f t="shared" si="1"/>
        <v>1576.1864859744446</v>
      </c>
      <c r="AE45">
        <f>'IDT-1'!F45</f>
        <v>0</v>
      </c>
      <c r="AF45" s="26"/>
      <c r="AG45">
        <f t="shared" si="2"/>
        <v>1576.1864859744446</v>
      </c>
      <c r="AI45" s="75">
        <f>PXIL!J45</f>
        <v>0</v>
      </c>
      <c r="AJ45" s="75">
        <f>PXIL!P45</f>
        <v>0</v>
      </c>
      <c r="AK45" s="75">
        <f>RTM_IEX!J45</f>
        <v>345.24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7.7974871794871792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5.76</v>
      </c>
      <c r="M46">
        <f>EDWPCL!W46</f>
        <v>0</v>
      </c>
      <c r="N46">
        <f>'MSW BWN'!W46</f>
        <v>2.612816</v>
      </c>
      <c r="O46">
        <f>TPDDL_ISGS_exbus!BB46</f>
        <v>475.94598259820356</v>
      </c>
      <c r="P46" s="77">
        <v>70.13</v>
      </c>
      <c r="Q46" s="77">
        <v>26.50306748466258</v>
      </c>
      <c r="R46" s="80">
        <v>20.200000000000003</v>
      </c>
      <c r="S46" s="80">
        <v>0</v>
      </c>
      <c r="T46" s="78">
        <f>SUMPRODUCT(LTA!F46:AJ46,LTA!F$101:AJ$101,LTA!F$105:AJ$105)</f>
        <v>62.46</v>
      </c>
      <c r="U46" s="78">
        <f>SUMPRODUCT(LTA!F46:AJ46,LTA!F$102:AJ$102,LTA!F$105:AJ$105)</f>
        <v>466.90000000000003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63.24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14.523250308708711</v>
      </c>
      <c r="AD46">
        <f t="shared" si="1"/>
        <v>1635.8461029536447</v>
      </c>
      <c r="AE46">
        <f>'IDT-1'!F46</f>
        <v>0</v>
      </c>
      <c r="AF46" s="26"/>
      <c r="AG46">
        <f t="shared" si="2"/>
        <v>1635.8461029536447</v>
      </c>
      <c r="AI46" s="75">
        <f>PXIL!J46</f>
        <v>0</v>
      </c>
      <c r="AJ46" s="75">
        <f>PXIL!P46</f>
        <v>0</v>
      </c>
      <c r="AK46" s="75">
        <f>RTM_IEX!J46</f>
        <v>376.41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7.7974871794871792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5.194</v>
      </c>
      <c r="M47">
        <f>EDWPCL!W47</f>
        <v>0</v>
      </c>
      <c r="N47">
        <f>'MSW BWN'!W47</f>
        <v>2.606976</v>
      </c>
      <c r="O47">
        <f>TPDDL_ISGS_exbus!BB47</f>
        <v>472.8942806434037</v>
      </c>
      <c r="P47" s="77">
        <v>70.13</v>
      </c>
      <c r="Q47" s="77">
        <v>26.50306748466258</v>
      </c>
      <c r="R47" s="80">
        <v>20.200000000000003</v>
      </c>
      <c r="S47" s="80">
        <v>0</v>
      </c>
      <c r="T47" s="78">
        <f>SUMPRODUCT(LTA!F47:AJ47,LTA!F$101:AJ$101,LTA!F$105:AJ$105)</f>
        <v>109.52000000000001</v>
      </c>
      <c r="U47" s="78">
        <f>SUMPRODUCT(LTA!F47:AJ47,LTA!F$102:AJ$102,LTA!F$105:AJ$105)</f>
        <v>527.87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76.63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14.799979139506471</v>
      </c>
      <c r="AD47">
        <f t="shared" si="1"/>
        <v>1667.0158321680469</v>
      </c>
      <c r="AE47">
        <f>'IDT-1'!F47</f>
        <v>0</v>
      </c>
      <c r="AF47" s="26"/>
      <c r="AG47">
        <f t="shared" si="2"/>
        <v>1667.0158321680469</v>
      </c>
      <c r="AI47" s="75">
        <f>PXIL!J47</f>
        <v>0</v>
      </c>
      <c r="AJ47" s="75">
        <f>PXIL!P47</f>
        <v>0</v>
      </c>
      <c r="AK47" s="75">
        <f>RTM_IEX!J47</f>
        <v>290.06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7.7974871794871792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5.7880000000000003</v>
      </c>
      <c r="M48">
        <f>EDWPCL!W48</f>
        <v>0</v>
      </c>
      <c r="N48">
        <f>'MSW BWN'!W48</f>
        <v>2.4609760000000001</v>
      </c>
      <c r="O48">
        <f>TPDDL_ISGS_exbus!BB48</f>
        <v>468.25017562700367</v>
      </c>
      <c r="P48" s="77">
        <v>70.13</v>
      </c>
      <c r="Q48" s="77">
        <v>26.50306748466258</v>
      </c>
      <c r="R48" s="80">
        <v>20.200000000000003</v>
      </c>
      <c r="S48" s="80">
        <v>0</v>
      </c>
      <c r="T48" s="78">
        <f>SUMPRODUCT(LTA!F48:AJ48,LTA!F$101:AJ$101,LTA!F$105:AJ$105)</f>
        <v>113.24000000000001</v>
      </c>
      <c r="U48" s="78">
        <f>SUMPRODUCT(LTA!F48:AJ48,LTA!F$102:AJ$102,LTA!F$105:AJ$105)</f>
        <v>531.57000000000005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68.97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14.31099741536215</v>
      </c>
      <c r="AD48">
        <f t="shared" si="1"/>
        <v>1611.9387088757912</v>
      </c>
      <c r="AE48">
        <f>'IDT-1'!F48</f>
        <v>0</v>
      </c>
      <c r="AF48" s="26"/>
      <c r="AG48">
        <f t="shared" si="2"/>
        <v>1611.9387088757912</v>
      </c>
      <c r="AI48" s="75">
        <f>PXIL!J48</f>
        <v>0</v>
      </c>
      <c r="AJ48" s="75">
        <f>PXIL!P48</f>
        <v>0</v>
      </c>
      <c r="AK48" s="75">
        <f>RTM_IEX!J48</f>
        <v>238.93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7.7974871794871792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5.7700000000000005</v>
      </c>
      <c r="M49">
        <f>EDWPCL!W49</f>
        <v>0</v>
      </c>
      <c r="N49">
        <f>'MSW BWN'!W49</f>
        <v>2.5287199999999994</v>
      </c>
      <c r="O49">
        <f>TPDDL_ISGS_exbus!BB49</f>
        <v>512.48294846168346</v>
      </c>
      <c r="P49" s="77">
        <v>70.13</v>
      </c>
      <c r="Q49" s="77">
        <v>26.50306748466258</v>
      </c>
      <c r="R49" s="80">
        <v>20.200000000000003</v>
      </c>
      <c r="S49" s="80">
        <v>0</v>
      </c>
      <c r="T49" s="78">
        <f>SUMPRODUCT(LTA!F49:AJ49,LTA!F$101:AJ$101,LTA!F$105:AJ$105)</f>
        <v>114.29</v>
      </c>
      <c r="U49" s="78">
        <f>SUMPRODUCT(LTA!F49:AJ49,LTA!F$102:AJ$102,LTA!F$105:AJ$105)</f>
        <v>534.6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53.64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15.010091563507332</v>
      </c>
      <c r="AD49">
        <f t="shared" si="1"/>
        <v>1690.6821315623258</v>
      </c>
      <c r="AE49">
        <f>'IDT-1'!F49</f>
        <v>0</v>
      </c>
      <c r="AF49" s="26"/>
      <c r="AG49">
        <f t="shared" si="2"/>
        <v>1690.6821315623258</v>
      </c>
      <c r="AI49" s="75">
        <f>PXIL!J49</f>
        <v>0</v>
      </c>
      <c r="AJ49" s="75">
        <f>PXIL!P49</f>
        <v>0</v>
      </c>
      <c r="AK49" s="75">
        <f>RTM_IEX!J49</f>
        <v>285.33999999999997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7.7974871794871792</v>
      </c>
      <c r="F50">
        <f>GT_Spot!T50</f>
        <v>0</v>
      </c>
      <c r="G50">
        <f>PPCL_NG!T50</f>
        <v>0.57840000000000003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2.4831679999999992</v>
      </c>
      <c r="O50">
        <f>TPDDL_ISGS_exbus!BB50</f>
        <v>545.82412393675895</v>
      </c>
      <c r="P50" s="77">
        <v>70.13</v>
      </c>
      <c r="Q50" s="77">
        <v>26.50306748466258</v>
      </c>
      <c r="R50" s="80">
        <v>20.200000000000003</v>
      </c>
      <c r="S50" s="80">
        <v>0</v>
      </c>
      <c r="T50" s="78">
        <f>SUMPRODUCT(LTA!F50:AJ50,LTA!F$101:AJ$101,LTA!F$105:AJ$105)</f>
        <v>114.55</v>
      </c>
      <c r="U50" s="78">
        <f>SUMPRODUCT(LTA!F50:AJ50,LTA!F$102:AJ$102,LTA!F$105:AJ$105)</f>
        <v>536.83000000000004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36.4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15.227282724271369</v>
      </c>
      <c r="AD50">
        <f t="shared" si="1"/>
        <v>1715.1457541247478</v>
      </c>
      <c r="AE50">
        <f>'IDT-1'!F50</f>
        <v>0</v>
      </c>
      <c r="AF50" s="26"/>
      <c r="AG50">
        <f t="shared" si="2"/>
        <v>1715.1457541247478</v>
      </c>
      <c r="AI50" s="75">
        <f>PXIL!J50</f>
        <v>0</v>
      </c>
      <c r="AJ50" s="75">
        <f>PXIL!P50</f>
        <v>0</v>
      </c>
      <c r="AK50" s="75">
        <f>RTM_IEX!J50</f>
        <v>290.54000000000002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7.7974871794871792</v>
      </c>
      <c r="F51">
        <f>GT_Spot!T51</f>
        <v>0</v>
      </c>
      <c r="G51">
        <f>PPCL_NG!T51</f>
        <v>3.34632683658171</v>
      </c>
      <c r="H51">
        <f>PPCL_Spot!T51</f>
        <v>0</v>
      </c>
      <c r="I51">
        <f>Bawana_NG!T51</f>
        <v>69.598984608651236</v>
      </c>
      <c r="J51">
        <f>Bawana_RLNG!T51</f>
        <v>0</v>
      </c>
      <c r="K51">
        <f>Bawana_Spot!T51</f>
        <v>0</v>
      </c>
      <c r="L51">
        <f>TWOMCL!S51</f>
        <v>6.0380000000000003</v>
      </c>
      <c r="M51">
        <f>EDWPCL!W51</f>
        <v>0</v>
      </c>
      <c r="N51">
        <f>'MSW BWN'!W51</f>
        <v>2.4107519999999996</v>
      </c>
      <c r="O51">
        <f>TPDDL_ISGS_exbus!BB51</f>
        <v>543.68817489124945</v>
      </c>
      <c r="P51" s="77">
        <v>70.13</v>
      </c>
      <c r="Q51" s="77">
        <v>26.50306748466258</v>
      </c>
      <c r="R51" s="80">
        <v>20.200000000000003</v>
      </c>
      <c r="S51" s="80">
        <v>0</v>
      </c>
      <c r="T51" s="78">
        <f>SUMPRODUCT(LTA!F51:AJ51,LTA!F$101:AJ$101,LTA!F$105:AJ$105)</f>
        <v>114.68</v>
      </c>
      <c r="U51" s="78">
        <f>SUMPRODUCT(LTA!F51:AJ51,LTA!F$102:AJ$102,LTA!F$105:AJ$105)</f>
        <v>538.35000000000014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13.41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15.517416578405566</v>
      </c>
      <c r="AD51">
        <f t="shared" si="1"/>
        <v>1747.8253764222268</v>
      </c>
      <c r="AE51">
        <f>'IDT-1'!F51</f>
        <v>0</v>
      </c>
      <c r="AF51" s="26"/>
      <c r="AG51">
        <f t="shared" si="2"/>
        <v>1747.8253764222268</v>
      </c>
      <c r="AI51" s="75">
        <f>PXIL!J51</f>
        <v>0</v>
      </c>
      <c r="AJ51" s="75">
        <f>PXIL!P51</f>
        <v>0</v>
      </c>
      <c r="AK51" s="75">
        <f>RTM_IEX!J51</f>
        <v>344.38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7.7974871794871792</v>
      </c>
      <c r="F52">
        <f>GT_Spot!T52</f>
        <v>0</v>
      </c>
      <c r="G52">
        <f>PPCL_NG!T52</f>
        <v>3.3527236381809096</v>
      </c>
      <c r="H52">
        <f>PPCL_Spot!T52</f>
        <v>0</v>
      </c>
      <c r="I52">
        <f>Bawana_NG!T52</f>
        <v>69.598976771537778</v>
      </c>
      <c r="J52">
        <f>Bawana_RLNG!T52</f>
        <v>0</v>
      </c>
      <c r="K52">
        <f>Bawana_Spot!T52</f>
        <v>0</v>
      </c>
      <c r="L52">
        <f>TWOMCL!S52</f>
        <v>5.702</v>
      </c>
      <c r="M52">
        <f>EDWPCL!W52</f>
        <v>0</v>
      </c>
      <c r="N52">
        <f>'MSW BWN'!W52</f>
        <v>2.5392319999999993</v>
      </c>
      <c r="O52">
        <f>TPDDL_ISGS_exbus!BB52</f>
        <v>536.8747749108494</v>
      </c>
      <c r="P52" s="77">
        <v>70.13</v>
      </c>
      <c r="Q52" s="77">
        <v>26.50306748466258</v>
      </c>
      <c r="R52" s="80">
        <v>20.200000000000003</v>
      </c>
      <c r="S52" s="80">
        <v>0</v>
      </c>
      <c r="T52" s="78">
        <f>SUMPRODUCT(LTA!F52:AJ52,LTA!F$101:AJ$101,LTA!F$105:AJ$105)</f>
        <v>114.68</v>
      </c>
      <c r="U52" s="78">
        <f>SUMPRODUCT(LTA!F52:AJ52,LTA!F$102:AJ$102,LTA!F$105:AJ$105)</f>
        <v>538.79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-8</v>
      </c>
      <c r="AA52" s="117">
        <f>STOA!J52</f>
        <v>2.81</v>
      </c>
      <c r="AB52" s="117">
        <f>-STOA!P52</f>
        <v>0</v>
      </c>
      <c r="AC52">
        <f t="shared" si="0"/>
        <v>15.310937725643083</v>
      </c>
      <c r="AD52">
        <f t="shared" si="1"/>
        <v>1708.4973242590747</v>
      </c>
      <c r="AE52">
        <f>'IDT-1'!F52</f>
        <v>0</v>
      </c>
      <c r="AF52" s="26"/>
      <c r="AG52">
        <f t="shared" si="2"/>
        <v>1708.4973242590747</v>
      </c>
      <c r="AI52" s="75">
        <f>PXIL!J52</f>
        <v>0</v>
      </c>
      <c r="AJ52" s="75">
        <f>PXIL!P52</f>
        <v>0</v>
      </c>
      <c r="AK52" s="75">
        <f>RTM_IEX!J52</f>
        <v>332.83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7.7974871794871792</v>
      </c>
      <c r="F53">
        <f>GT_Spot!T53</f>
        <v>0</v>
      </c>
      <c r="G53">
        <f>PPCL_NG!T53</f>
        <v>3.2607696151924044</v>
      </c>
      <c r="H53">
        <f>PPCL_Spot!T53</f>
        <v>0</v>
      </c>
      <c r="I53">
        <f>Bawana_NG!T53</f>
        <v>69.598873695282776</v>
      </c>
      <c r="J53">
        <f>Bawana_RLNG!T53</f>
        <v>0</v>
      </c>
      <c r="K53">
        <f>Bawana_Spot!T53</f>
        <v>0</v>
      </c>
      <c r="L53">
        <f>TWOMCL!S53</f>
        <v>6.1059999999999999</v>
      </c>
      <c r="M53">
        <f>EDWPCL!W53</f>
        <v>0</v>
      </c>
      <c r="N53">
        <f>'MSW BWN'!W53</f>
        <v>2.4726559999999997</v>
      </c>
      <c r="O53">
        <f>TPDDL_ISGS_exbus!BB53</f>
        <v>536.14993344738298</v>
      </c>
      <c r="P53" s="77">
        <v>70.13</v>
      </c>
      <c r="Q53" s="77">
        <v>26.50306748466258</v>
      </c>
      <c r="R53" s="80">
        <v>20.200000000000003</v>
      </c>
      <c r="S53" s="80">
        <v>0</v>
      </c>
      <c r="T53" s="78">
        <f>SUMPRODUCT(LTA!F53:AJ53,LTA!F$101:AJ$101,LTA!F$105:AJ$105)</f>
        <v>114.68</v>
      </c>
      <c r="U53" s="78">
        <f>SUMPRODUCT(LTA!F53:AJ53,LTA!F$102:AJ$102,LTA!F$105:AJ$105)</f>
        <v>536.16999999999996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-20</v>
      </c>
      <c r="AA53" s="117">
        <f>STOA!J53</f>
        <v>2.81</v>
      </c>
      <c r="AB53" s="117">
        <f>-STOA!P53</f>
        <v>0</v>
      </c>
      <c r="AC53">
        <f t="shared" si="0"/>
        <v>15.441855879757577</v>
      </c>
      <c r="AD53">
        <f t="shared" si="1"/>
        <v>1699.1369315422503</v>
      </c>
      <c r="AE53">
        <f>'IDT-1'!F53</f>
        <v>-17.600000000000001</v>
      </c>
      <c r="AF53" s="26"/>
      <c r="AG53">
        <f t="shared" si="2"/>
        <v>1681.5369315422504</v>
      </c>
      <c r="AI53" s="75">
        <f>PXIL!J53</f>
        <v>0</v>
      </c>
      <c r="AJ53" s="75">
        <f>PXIL!P53</f>
        <v>0</v>
      </c>
      <c r="AK53" s="75">
        <f>RTM_IEX!J53</f>
        <v>338.7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7.7974871794871792</v>
      </c>
      <c r="F54">
        <f>GT_Spot!T54</f>
        <v>0</v>
      </c>
      <c r="G54">
        <f>PPCL_NG!T54</f>
        <v>3.2951524237881058</v>
      </c>
      <c r="H54">
        <f>PPCL_Spot!T54</f>
        <v>0</v>
      </c>
      <c r="I54">
        <f>Bawana_NG!T54</f>
        <v>69.598873695282776</v>
      </c>
      <c r="J54">
        <f>Bawana_RLNG!T54</f>
        <v>0</v>
      </c>
      <c r="K54">
        <f>Bawana_Spot!T54</f>
        <v>0</v>
      </c>
      <c r="L54">
        <f>TWOMCL!S54</f>
        <v>5.75</v>
      </c>
      <c r="M54">
        <f>EDWPCL!W54</f>
        <v>0</v>
      </c>
      <c r="N54">
        <f>'MSW BWN'!W54</f>
        <v>2.4668159999999997</v>
      </c>
      <c r="O54">
        <f>TPDDL_ISGS_exbus!BB54</f>
        <v>536.14993344738298</v>
      </c>
      <c r="P54" s="77">
        <v>70.13</v>
      </c>
      <c r="Q54" s="77">
        <v>26.50306748466258</v>
      </c>
      <c r="R54" s="80">
        <v>20.200000000000003</v>
      </c>
      <c r="S54" s="80">
        <v>0</v>
      </c>
      <c r="T54" s="78">
        <f>SUMPRODUCT(LTA!F54:AJ54,LTA!F$101:AJ$101,LTA!F$105:AJ$105)</f>
        <v>114.68</v>
      </c>
      <c r="U54" s="78">
        <f>SUMPRODUCT(LTA!F54:AJ54,LTA!F$102:AJ$102,LTA!F$105:AJ$105)</f>
        <v>535.39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2.81</v>
      </c>
      <c r="AB54" s="117">
        <f>-STOA!P54</f>
        <v>0</v>
      </c>
      <c r="AC54">
        <f t="shared" si="0"/>
        <v>15.227355706029314</v>
      </c>
      <c r="AD54">
        <f t="shared" si="1"/>
        <v>1715.1539745245746</v>
      </c>
      <c r="AE54">
        <f>'IDT-1'!F54</f>
        <v>-74.406000000000006</v>
      </c>
      <c r="AF54" s="26"/>
      <c r="AG54">
        <f t="shared" si="2"/>
        <v>1640.7479745245746</v>
      </c>
      <c r="AI54" s="75">
        <f>PXIL!J54</f>
        <v>0</v>
      </c>
      <c r="AJ54" s="75">
        <f>PXIL!P54</f>
        <v>0</v>
      </c>
      <c r="AK54" s="75">
        <f>RTM_IEX!J54</f>
        <v>335.61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7.7974871794871792</v>
      </c>
      <c r="F55">
        <f>GT_Spot!T55</f>
        <v>0</v>
      </c>
      <c r="G55">
        <f>PPCL_NG!T55</f>
        <v>3.4254872563718148</v>
      </c>
      <c r="H55">
        <f>PPCL_Spot!T55</f>
        <v>0</v>
      </c>
      <c r="I55">
        <f>Bawana_NG!T55</f>
        <v>69.598873695282776</v>
      </c>
      <c r="J55">
        <f>Bawana_RLNG!T55</f>
        <v>0</v>
      </c>
      <c r="K55">
        <f>Bawana_Spot!T55</f>
        <v>0</v>
      </c>
      <c r="L55">
        <f>TWOMCL!S55</f>
        <v>6.0579999999999989</v>
      </c>
      <c r="M55">
        <f>EDWPCL!W55</f>
        <v>0</v>
      </c>
      <c r="N55">
        <f>'MSW BWN'!W55</f>
        <v>2.3827199999999995</v>
      </c>
      <c r="O55">
        <f>TPDDL_ISGS_exbus!BB55</f>
        <v>538.11601897359651</v>
      </c>
      <c r="P55" s="77">
        <v>70.13</v>
      </c>
      <c r="Q55" s="77">
        <v>26.50306748466258</v>
      </c>
      <c r="R55" s="80">
        <v>20.200000000000003</v>
      </c>
      <c r="S55" s="80">
        <v>0</v>
      </c>
      <c r="T55" s="78">
        <f>SUMPRODUCT(LTA!F55:AJ55,LTA!F$101:AJ$101,LTA!F$105:AJ$105)</f>
        <v>115.35000000000001</v>
      </c>
      <c r="U55" s="78">
        <f>SUMPRODUCT(LTA!F55:AJ55,LTA!F$102:AJ$102,LTA!F$105:AJ$105)</f>
        <v>535.5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2.7199999999999998</v>
      </c>
      <c r="AB55" s="117">
        <f>-STOA!P55</f>
        <v>0</v>
      </c>
      <c r="AC55">
        <f t="shared" si="0"/>
        <v>14.637406560386729</v>
      </c>
      <c r="AD55">
        <f t="shared" si="1"/>
        <v>1648.704248029014</v>
      </c>
      <c r="AE55">
        <f>'IDT-1'!F55</f>
        <v>-139.04599999999999</v>
      </c>
      <c r="AF55" s="26"/>
      <c r="AG55">
        <f t="shared" si="2"/>
        <v>1509.658248029014</v>
      </c>
      <c r="AI55" s="75">
        <f>PXIL!J55</f>
        <v>0</v>
      </c>
      <c r="AJ55" s="75">
        <f>PXIL!P55</f>
        <v>0</v>
      </c>
      <c r="AK55" s="75">
        <f>RTM_IEX!J55</f>
        <v>265.56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11.912908242612753</v>
      </c>
      <c r="F56">
        <f>GT_Spot!T56</f>
        <v>0</v>
      </c>
      <c r="G56">
        <f>PPCL_NG!T56</f>
        <v>3.3751124437781113</v>
      </c>
      <c r="H56">
        <f>PPCL_Spot!T56</f>
        <v>0</v>
      </c>
      <c r="I56">
        <f>Bawana_NG!T56</f>
        <v>69.598873695282776</v>
      </c>
      <c r="J56">
        <f>Bawana_RLNG!T56</f>
        <v>0</v>
      </c>
      <c r="K56">
        <f>Bawana_Spot!T56</f>
        <v>0</v>
      </c>
      <c r="L56">
        <f>TWOMCL!S56</f>
        <v>5.7399999999999993</v>
      </c>
      <c r="M56">
        <f>EDWPCL!W56</f>
        <v>0</v>
      </c>
      <c r="N56">
        <f>'MSW BWN'!W56</f>
        <v>2.432944</v>
      </c>
      <c r="O56">
        <f>TPDDL_ISGS_exbus!BB56</f>
        <v>538.44705753293749</v>
      </c>
      <c r="P56" s="77">
        <v>70.13</v>
      </c>
      <c r="Q56" s="77">
        <v>26.50306748466258</v>
      </c>
      <c r="R56" s="80">
        <v>20.200000000000003</v>
      </c>
      <c r="S56" s="80">
        <v>0</v>
      </c>
      <c r="T56" s="78">
        <f>SUMPRODUCT(LTA!F56:AJ56,LTA!F$101:AJ$101,LTA!F$105:AJ$105)</f>
        <v>115.85</v>
      </c>
      <c r="U56" s="78">
        <f>SUMPRODUCT(LTA!F56:AJ56,LTA!F$102:AJ$102,LTA!F$105:AJ$105)</f>
        <v>533.84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2.7199999999999998</v>
      </c>
      <c r="AB56" s="117">
        <f>-STOA!P56</f>
        <v>0</v>
      </c>
      <c r="AC56">
        <f t="shared" si="0"/>
        <v>14.581159677913611</v>
      </c>
      <c r="AD56">
        <f t="shared" si="1"/>
        <v>1642.3688037213603</v>
      </c>
      <c r="AE56">
        <f>'IDT-1'!F56</f>
        <v>-151.506</v>
      </c>
      <c r="AF56" s="26"/>
      <c r="AG56">
        <f t="shared" si="2"/>
        <v>1490.8628037213603</v>
      </c>
      <c r="AI56" s="75">
        <f>PXIL!J56</f>
        <v>0</v>
      </c>
      <c r="AJ56" s="75">
        <f>PXIL!P56</f>
        <v>0</v>
      </c>
      <c r="AK56" s="75">
        <f>RTM_IEX!J56</f>
        <v>256.2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11.912908242612753</v>
      </c>
      <c r="F57">
        <f>GT_Spot!T57</f>
        <v>0</v>
      </c>
      <c r="G57">
        <f>PPCL_NG!T57</f>
        <v>3.2647676161919037</v>
      </c>
      <c r="H57">
        <f>PPCL_Spot!T57</f>
        <v>0</v>
      </c>
      <c r="I57">
        <f>Bawana_NG!T57</f>
        <v>69.598946173063808</v>
      </c>
      <c r="J57">
        <f>Bawana_RLNG!T57</f>
        <v>0</v>
      </c>
      <c r="K57">
        <f>Bawana_Spot!T57</f>
        <v>0</v>
      </c>
      <c r="L57">
        <f>TWOMCL!S57</f>
        <v>6.1160000000000005</v>
      </c>
      <c r="M57">
        <f>EDWPCL!W57</f>
        <v>0</v>
      </c>
      <c r="N57">
        <f>'MSW BWN'!W57</f>
        <v>2.4784959999999994</v>
      </c>
      <c r="O57">
        <f>TPDDL_ISGS_exbus!BB57</f>
        <v>538.92008894768378</v>
      </c>
      <c r="P57" s="77">
        <v>70.13</v>
      </c>
      <c r="Q57" s="77">
        <v>26.50306748466258</v>
      </c>
      <c r="R57" s="80">
        <v>20.200000000000003</v>
      </c>
      <c r="S57" s="80">
        <v>0</v>
      </c>
      <c r="T57" s="78">
        <f>SUMPRODUCT(LTA!F57:AJ57,LTA!F$101:AJ$101,LTA!F$105:AJ$105)</f>
        <v>115.47</v>
      </c>
      <c r="U57" s="78">
        <f>SUMPRODUCT(LTA!F57:AJ57,LTA!F$102:AJ$102,LTA!F$105:AJ$105)</f>
        <v>530.61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2.7199999999999998</v>
      </c>
      <c r="AB57" s="117">
        <f>-STOA!P57</f>
        <v>0</v>
      </c>
      <c r="AC57">
        <f t="shared" si="0"/>
        <v>14.908029615285093</v>
      </c>
      <c r="AD57">
        <f t="shared" si="1"/>
        <v>1679.1862448489298</v>
      </c>
      <c r="AE57">
        <f>'IDT-1'!F57</f>
        <v>-155.92599999999999</v>
      </c>
      <c r="AF57" s="26"/>
      <c r="AG57">
        <f t="shared" si="2"/>
        <v>1523.2602448489299</v>
      </c>
      <c r="AI57" s="75">
        <f>PXIL!J57</f>
        <v>0</v>
      </c>
      <c r="AJ57" s="75">
        <f>PXIL!P57</f>
        <v>0</v>
      </c>
      <c r="AK57" s="75">
        <f>RTM_IEX!J57</f>
        <v>296.17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11.912908242612753</v>
      </c>
      <c r="F58">
        <f>GT_Spot!T58</f>
        <v>0</v>
      </c>
      <c r="G58">
        <f>PPCL_NG!T58</f>
        <v>3.9580209895052478</v>
      </c>
      <c r="H58">
        <f>PPCL_Spot!T58</f>
        <v>0</v>
      </c>
      <c r="I58">
        <f>Bawana_NG!T58</f>
        <v>69.598942168857803</v>
      </c>
      <c r="J58">
        <f>Bawana_RLNG!T58</f>
        <v>0</v>
      </c>
      <c r="K58">
        <f>Bawana_Spot!T58</f>
        <v>0</v>
      </c>
      <c r="L58">
        <f>TWOMCL!S58</f>
        <v>5.6840000000000002</v>
      </c>
      <c r="M58">
        <f>EDWPCL!W58</f>
        <v>0</v>
      </c>
      <c r="N58">
        <f>'MSW BWN'!W58</f>
        <v>2.5672639999999998</v>
      </c>
      <c r="O58">
        <f>TPDDL_ISGS_exbus!BB58</f>
        <v>538.92008894768378</v>
      </c>
      <c r="P58" s="77">
        <v>70.13</v>
      </c>
      <c r="Q58" s="77">
        <v>26.50306748466258</v>
      </c>
      <c r="R58" s="80">
        <v>20.200000000000003</v>
      </c>
      <c r="S58" s="80">
        <v>0</v>
      </c>
      <c r="T58" s="78">
        <f>SUMPRODUCT(LTA!F58:AJ58,LTA!F$101:AJ$101,LTA!F$105:AJ$105)</f>
        <v>113.13</v>
      </c>
      <c r="U58" s="78">
        <f>SUMPRODUCT(LTA!F58:AJ58,LTA!F$102:AJ$102,LTA!F$105:AJ$105)</f>
        <v>526.63000000000011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</v>
      </c>
      <c r="AA58" s="117">
        <f>STOA!J58</f>
        <v>2.7199999999999998</v>
      </c>
      <c r="AB58" s="117">
        <f>-STOA!P58</f>
        <v>0</v>
      </c>
      <c r="AC58">
        <f t="shared" si="0"/>
        <v>14.992656150699823</v>
      </c>
      <c r="AD58">
        <f t="shared" si="1"/>
        <v>1682.6916356826225</v>
      </c>
      <c r="AE58">
        <f>'IDT-1'!F58</f>
        <v>-139.77600000000001</v>
      </c>
      <c r="AF58" s="26"/>
      <c r="AG58">
        <f t="shared" si="2"/>
        <v>1542.9156356826225</v>
      </c>
      <c r="AI58" s="75">
        <f>PXIL!J58</f>
        <v>0</v>
      </c>
      <c r="AJ58" s="75">
        <f>PXIL!P58</f>
        <v>0</v>
      </c>
      <c r="AK58" s="75">
        <f>RTM_IEX!J58</f>
        <v>308.73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11.912908242612753</v>
      </c>
      <c r="F59">
        <f>GT_Spot!T59</f>
        <v>0</v>
      </c>
      <c r="G59">
        <f>PPCL_NG!T59</f>
        <v>6.4062390000000011</v>
      </c>
      <c r="H59">
        <f>PPCL_Spot!T59</f>
        <v>0</v>
      </c>
      <c r="I59">
        <f>Bawana_NG!T59</f>
        <v>69.598942168857803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2.5345599999999995</v>
      </c>
      <c r="O59">
        <f>TPDDL_ISGS_exbus!BB59</f>
        <v>538.92008894768378</v>
      </c>
      <c r="P59" s="77">
        <v>70.13</v>
      </c>
      <c r="Q59" s="77">
        <v>26.50306748466258</v>
      </c>
      <c r="R59" s="80">
        <v>20.200000000000003</v>
      </c>
      <c r="S59" s="80">
        <v>0</v>
      </c>
      <c r="T59" s="78">
        <f>SUMPRODUCT(LTA!F59:AJ59,LTA!F$101:AJ$101,LTA!F$105:AJ$105)</f>
        <v>110.84</v>
      </c>
      <c r="U59" s="78">
        <f>SUMPRODUCT(LTA!F59:AJ59,LTA!F$102:AJ$102,LTA!F$105:AJ$105)</f>
        <v>522.88000000000011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</v>
      </c>
      <c r="AA59" s="117">
        <f>STOA!J59</f>
        <v>2.7199999999999998</v>
      </c>
      <c r="AB59" s="117">
        <f>-STOA!P59</f>
        <v>0</v>
      </c>
      <c r="AC59">
        <f t="shared" si="0"/>
        <v>14.13948122817555</v>
      </c>
      <c r="AD59">
        <f t="shared" si="1"/>
        <v>1586.5931148637521</v>
      </c>
      <c r="AE59">
        <f>'IDT-1'!F59</f>
        <v>-134.249</v>
      </c>
      <c r="AF59" s="26"/>
      <c r="AG59">
        <f t="shared" si="2"/>
        <v>1452.3441148637521</v>
      </c>
      <c r="AI59" s="75">
        <f>PXIL!J59</f>
        <v>0</v>
      </c>
      <c r="AJ59" s="75">
        <f>PXIL!P59</f>
        <v>0</v>
      </c>
      <c r="AK59" s="75">
        <f>RTM_IEX!J59</f>
        <v>214.96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11.912908242612753</v>
      </c>
      <c r="F60">
        <f>GT_Spot!T60</f>
        <v>0</v>
      </c>
      <c r="G60">
        <f>PPCL_NG!T60</f>
        <v>6.9667560000000011</v>
      </c>
      <c r="H60">
        <f>PPCL_Spot!T60</f>
        <v>0</v>
      </c>
      <c r="I60">
        <f>Bawana_NG!T60</f>
        <v>69.598938134106334</v>
      </c>
      <c r="J60">
        <f>Bawana_RLNG!T60</f>
        <v>0</v>
      </c>
      <c r="K60">
        <f>Bawana_Spot!T60</f>
        <v>0</v>
      </c>
      <c r="L60">
        <f>TWOMCL!S60</f>
        <v>6.02</v>
      </c>
      <c r="M60">
        <f>EDWPCL!W60</f>
        <v>0</v>
      </c>
      <c r="N60">
        <f>'MSW BWN'!W60</f>
        <v>2.4551359999999995</v>
      </c>
      <c r="O60">
        <f>TPDDL_ISGS_exbus!BB60</f>
        <v>538.92008894768378</v>
      </c>
      <c r="P60" s="77">
        <v>70.13</v>
      </c>
      <c r="Q60" s="77">
        <v>26.50306748466258</v>
      </c>
      <c r="R60" s="80">
        <v>20.200000000000003</v>
      </c>
      <c r="S60" s="80">
        <v>0</v>
      </c>
      <c r="T60" s="78">
        <f>SUMPRODUCT(LTA!F60:AJ60,LTA!F$101:AJ$101,LTA!F$105:AJ$105)</f>
        <v>108.14</v>
      </c>
      <c r="U60" s="78">
        <f>SUMPRODUCT(LTA!F60:AJ60,LTA!F$102:AJ$102,LTA!F$105:AJ$105)</f>
        <v>518.03000000000009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-53</v>
      </c>
      <c r="AA60" s="117">
        <f>STOA!J60</f>
        <v>2.7199999999999998</v>
      </c>
      <c r="AB60" s="117">
        <f>-STOA!P60</f>
        <v>0</v>
      </c>
      <c r="AC60">
        <f t="shared" si="0"/>
        <v>14.411121432996129</v>
      </c>
      <c r="AD60">
        <f t="shared" si="1"/>
        <v>1516.7457733760693</v>
      </c>
      <c r="AE60">
        <f>'IDT-1'!F60</f>
        <v>-127.459</v>
      </c>
      <c r="AF60" s="26"/>
      <c r="AG60">
        <f t="shared" si="2"/>
        <v>1389.2867733760693</v>
      </c>
      <c r="AI60" s="75">
        <f>PXIL!J60</f>
        <v>0</v>
      </c>
      <c r="AJ60" s="75">
        <f>PXIL!P60</f>
        <v>0</v>
      </c>
      <c r="AK60" s="75">
        <f>RTM_IEX!J60</f>
        <v>202.56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11.912908242612753</v>
      </c>
      <c r="F61">
        <f>GT_Spot!T61</f>
        <v>0</v>
      </c>
      <c r="G61">
        <f>PPCL_NG!T61</f>
        <v>7.0739250000000009</v>
      </c>
      <c r="H61">
        <f>PPCL_Spot!T61</f>
        <v>0</v>
      </c>
      <c r="I61">
        <f>Bawana_NG!T61</f>
        <v>69.598938134106334</v>
      </c>
      <c r="J61">
        <f>Bawana_RLNG!T61</f>
        <v>0</v>
      </c>
      <c r="K61">
        <f>Bawana_Spot!T61</f>
        <v>0</v>
      </c>
      <c r="L61">
        <f>TWOMCL!S61</f>
        <v>5.8760000000000003</v>
      </c>
      <c r="M61">
        <f>EDWPCL!W61</f>
        <v>0</v>
      </c>
      <c r="N61">
        <f>'MSW BWN'!W61</f>
        <v>2.6408480000000001</v>
      </c>
      <c r="O61">
        <f>TPDDL_ISGS_exbus!BB61</f>
        <v>542.10146421768377</v>
      </c>
      <c r="P61" s="77">
        <v>70.13</v>
      </c>
      <c r="Q61" s="77">
        <v>26.50306748466258</v>
      </c>
      <c r="R61" s="80">
        <v>20.200000000000003</v>
      </c>
      <c r="S61" s="80">
        <v>0</v>
      </c>
      <c r="T61" s="78">
        <f>SUMPRODUCT(LTA!F61:AJ61,LTA!F$101:AJ$101,LTA!F$105:AJ$105)</f>
        <v>105.52</v>
      </c>
      <c r="U61" s="78">
        <f>SUMPRODUCT(LTA!F61:AJ61,LTA!F$102:AJ$102,LTA!F$105:AJ$105)</f>
        <v>513.23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</v>
      </c>
      <c r="AA61" s="117">
        <f>STOA!J61</f>
        <v>2.7199999999999998</v>
      </c>
      <c r="AB61" s="117">
        <f>-STOA!P61</f>
        <v>0</v>
      </c>
      <c r="AC61">
        <f t="shared" si="0"/>
        <v>13.56920318454017</v>
      </c>
      <c r="AD61">
        <f t="shared" si="1"/>
        <v>1524.3679478945255</v>
      </c>
      <c r="AE61">
        <f>'IDT-1'!F61</f>
        <v>-180</v>
      </c>
      <c r="AF61" s="26"/>
      <c r="AG61">
        <f t="shared" si="2"/>
        <v>1344.3679478945255</v>
      </c>
      <c r="AI61" s="75">
        <f>PXIL!J61</f>
        <v>0</v>
      </c>
      <c r="AJ61" s="75">
        <f>PXIL!P61</f>
        <v>0</v>
      </c>
      <c r="AK61" s="75">
        <f>RTM_IEX!J61</f>
        <v>162.43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11.912908242612753</v>
      </c>
      <c r="F62">
        <f>GT_Spot!T62</f>
        <v>0</v>
      </c>
      <c r="G62">
        <f>PPCL_NG!T62</f>
        <v>10.490429780033841</v>
      </c>
      <c r="H62">
        <f>PPCL_Spot!T62</f>
        <v>0</v>
      </c>
      <c r="I62">
        <f>Bawana_NG!T62</f>
        <v>69.598942168857803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2.6186559999999992</v>
      </c>
      <c r="O62">
        <f>TPDDL_ISGS_exbus!BB62</f>
        <v>542.23307858768374</v>
      </c>
      <c r="P62" s="77">
        <v>70.13</v>
      </c>
      <c r="Q62" s="77">
        <v>26.50306748466258</v>
      </c>
      <c r="R62" s="80">
        <v>20.200000000000003</v>
      </c>
      <c r="S62" s="80">
        <v>0</v>
      </c>
      <c r="T62" s="78">
        <f>SUMPRODUCT(LTA!F62:AJ62,LTA!F$101:AJ$101,LTA!F$105:AJ$105)</f>
        <v>99.17</v>
      </c>
      <c r="U62" s="78">
        <f>SUMPRODUCT(LTA!F62:AJ62,LTA!F$102:AJ$102,LTA!F$105:AJ$105)</f>
        <v>506.22000000000008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-10</v>
      </c>
      <c r="AA62" s="117">
        <f>STOA!J62</f>
        <v>2.7199999999999998</v>
      </c>
      <c r="AB62" s="117">
        <f>-STOA!P62</f>
        <v>0</v>
      </c>
      <c r="AC62">
        <f t="shared" si="0"/>
        <v>13.399607353327212</v>
      </c>
      <c r="AD62">
        <f t="shared" si="1"/>
        <v>1489.1942651586342</v>
      </c>
      <c r="AE62">
        <f>'IDT-1'!F62</f>
        <v>-169</v>
      </c>
      <c r="AF62" s="26"/>
      <c r="AG62">
        <f t="shared" si="2"/>
        <v>1320.1942651586342</v>
      </c>
      <c r="AI62" s="75">
        <f>PXIL!J62</f>
        <v>0</v>
      </c>
      <c r="AJ62" s="75">
        <f>PXIL!P62</f>
        <v>0</v>
      </c>
      <c r="AK62" s="75">
        <f>RTM_IEX!J62</f>
        <v>144.66999999999999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11.912908242612753</v>
      </c>
      <c r="F63">
        <f>GT_Spot!T63</f>
        <v>0</v>
      </c>
      <c r="G63">
        <f>PPCL_NG!T63</f>
        <v>10.895953853253346</v>
      </c>
      <c r="H63">
        <f>PPCL_Spot!T63</f>
        <v>0</v>
      </c>
      <c r="I63">
        <f>Bawana_NG!T63</f>
        <v>69.598942168857803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2.5567519999999995</v>
      </c>
      <c r="O63">
        <f>TPDDL_ISGS_exbus!BB63</f>
        <v>550.73884240733514</v>
      </c>
      <c r="P63" s="77">
        <v>70.13</v>
      </c>
      <c r="Q63" s="77">
        <v>26.50306748466258</v>
      </c>
      <c r="R63" s="80">
        <v>20.200000000000003</v>
      </c>
      <c r="S63" s="80">
        <v>0</v>
      </c>
      <c r="T63" s="78">
        <f>SUMPRODUCT(LTA!F63:AJ63,LTA!F$101:AJ$101,LTA!F$105:AJ$105)</f>
        <v>89.98</v>
      </c>
      <c r="U63" s="78">
        <f>SUMPRODUCT(LTA!F63:AJ63,LTA!F$102:AJ$102,LTA!F$105:AJ$105)</f>
        <v>498.39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</v>
      </c>
      <c r="AA63" s="117">
        <f>STOA!J63</f>
        <v>2.7199999999999998</v>
      </c>
      <c r="AB63" s="117">
        <f>-STOA!P63</f>
        <v>0</v>
      </c>
      <c r="AC63">
        <f t="shared" si="0"/>
        <v>13.271269166451304</v>
      </c>
      <c r="AD63">
        <f t="shared" si="1"/>
        <v>1486.7919872383809</v>
      </c>
      <c r="AE63">
        <f>'IDT-1'!F63</f>
        <v>-133</v>
      </c>
      <c r="AF63" s="26"/>
      <c r="AG63">
        <f t="shared" si="2"/>
        <v>1353.7919872383809</v>
      </c>
      <c r="AI63" s="75">
        <f>PXIL!J63</f>
        <v>0</v>
      </c>
      <c r="AJ63" s="75">
        <f>PXIL!P63</f>
        <v>0</v>
      </c>
      <c r="AK63" s="75">
        <f>RTM_IEX!J63</f>
        <v>144.31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11.912908242612753</v>
      </c>
      <c r="F64">
        <f>GT_Spot!T64</f>
        <v>0</v>
      </c>
      <c r="G64">
        <f>PPCL_NG!T64</f>
        <v>11.50115612982618</v>
      </c>
      <c r="H64">
        <f>PPCL_Spot!T64</f>
        <v>0</v>
      </c>
      <c r="I64">
        <f>Bawana_NG!T64</f>
        <v>69.598938134106334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2.612816</v>
      </c>
      <c r="O64">
        <f>TPDDL_ISGS_exbus!BB64</f>
        <v>556.27030285406727</v>
      </c>
      <c r="P64" s="77">
        <v>70.13</v>
      </c>
      <c r="Q64" s="77">
        <v>26.50306748466258</v>
      </c>
      <c r="R64" s="80">
        <v>20.200000000000003</v>
      </c>
      <c r="S64" s="80">
        <v>0</v>
      </c>
      <c r="T64" s="78">
        <f>SUMPRODUCT(LTA!F64:AJ64,LTA!F$101:AJ$101,LTA!F$105:AJ$105)</f>
        <v>84.94</v>
      </c>
      <c r="U64" s="78">
        <f>SUMPRODUCT(LTA!F64:AJ64,LTA!F$102:AJ$102,LTA!F$105:AJ$105)</f>
        <v>490.2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-66</v>
      </c>
      <c r="AA64" s="117">
        <f>STOA!J64</f>
        <v>2.7199999999999998</v>
      </c>
      <c r="AB64" s="117">
        <f>-STOA!P64</f>
        <v>0</v>
      </c>
      <c r="AC64">
        <f t="shared" si="0"/>
        <v>14.130089032486683</v>
      </c>
      <c r="AD64">
        <f t="shared" si="1"/>
        <v>1458.9758900608988</v>
      </c>
      <c r="AE64">
        <f>'IDT-1'!F64</f>
        <v>-128</v>
      </c>
      <c r="AF64" s="26"/>
      <c r="AG64">
        <f t="shared" si="2"/>
        <v>1330.9758900608988</v>
      </c>
      <c r="AI64" s="75">
        <f>PXIL!J64</f>
        <v>0</v>
      </c>
      <c r="AJ64" s="75">
        <f>PXIL!P64</f>
        <v>0</v>
      </c>
      <c r="AK64" s="75">
        <f>RTM_IEX!J64</f>
        <v>186.39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11.912908242612753</v>
      </c>
      <c r="F65">
        <f>GT_Spot!T65</f>
        <v>0</v>
      </c>
      <c r="G65">
        <f>PPCL_NG!T65</f>
        <v>11.340796800492232</v>
      </c>
      <c r="H65">
        <f>PPCL_Spot!T65</f>
        <v>0</v>
      </c>
      <c r="I65">
        <f>Bawana_NG!T65</f>
        <v>69.598929971558135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2.4890079999999992</v>
      </c>
      <c r="O65">
        <f>TPDDL_ISGS_exbus!BB65</f>
        <v>558.28369241324572</v>
      </c>
      <c r="P65" s="77">
        <v>70.13</v>
      </c>
      <c r="Q65" s="77">
        <v>26.50306748466258</v>
      </c>
      <c r="R65" s="80">
        <v>20.200000000000003</v>
      </c>
      <c r="S65" s="80">
        <v>0</v>
      </c>
      <c r="T65" s="78">
        <f>SUMPRODUCT(LTA!F65:AJ65,LTA!F$101:AJ$101,LTA!F$105:AJ$105)</f>
        <v>79.740000000000009</v>
      </c>
      <c r="U65" s="78">
        <f>SUMPRODUCT(LTA!F65:AJ65,LTA!F$102:AJ$102,LTA!F$105:AJ$105)</f>
        <v>480.86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-49</v>
      </c>
      <c r="AA65" s="117">
        <f>STOA!J65</f>
        <v>2.7199999999999998</v>
      </c>
      <c r="AB65" s="117">
        <f>-STOA!P65</f>
        <v>0</v>
      </c>
      <c r="AC65">
        <f t="shared" si="0"/>
        <v>13.902417948401574</v>
      </c>
      <c r="AD65">
        <f t="shared" si="1"/>
        <v>1467.4827752122806</v>
      </c>
      <c r="AE65">
        <f>'IDT-1'!F65</f>
        <v>-143</v>
      </c>
      <c r="AF65" s="26"/>
      <c r="AG65">
        <f t="shared" si="2"/>
        <v>1324.4827752122806</v>
      </c>
      <c r="AI65" s="75">
        <f>PXIL!J65</f>
        <v>0</v>
      </c>
      <c r="AJ65" s="75">
        <f>PXIL!P65</f>
        <v>0</v>
      </c>
      <c r="AK65" s="75">
        <f>RTM_IEX!J65</f>
        <v>190.48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11.912908242612753</v>
      </c>
      <c r="F66">
        <f>GT_Spot!T66</f>
        <v>0</v>
      </c>
      <c r="G66">
        <f>PPCL_NG!T66</f>
        <v>11.175040762959544</v>
      </c>
      <c r="H66">
        <f>PPCL_Spot!T66</f>
        <v>0</v>
      </c>
      <c r="I66">
        <f>Bawana_NG!T66</f>
        <v>69.598929971558135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2.6291679999999995</v>
      </c>
      <c r="O66">
        <f>TPDDL_ISGS_exbus!BB66</f>
        <v>559.12737771574575</v>
      </c>
      <c r="P66" s="77">
        <v>70.13</v>
      </c>
      <c r="Q66" s="77">
        <v>26.50306748466258</v>
      </c>
      <c r="R66" s="80">
        <v>20.200000000000003</v>
      </c>
      <c r="S66" s="80">
        <v>0</v>
      </c>
      <c r="T66" s="78">
        <f>SUMPRODUCT(LTA!F66:AJ66,LTA!F$101:AJ$101,LTA!F$105:AJ$105)</f>
        <v>71.930000000000007</v>
      </c>
      <c r="U66" s="78">
        <f>SUMPRODUCT(LTA!F66:AJ66,LTA!F$102:AJ$102,LTA!F$105:AJ$105)</f>
        <v>470.32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-40</v>
      </c>
      <c r="AA66" s="117">
        <f>STOA!J66</f>
        <v>2.7199999999999998</v>
      </c>
      <c r="AB66" s="117">
        <f>-STOA!P66</f>
        <v>0</v>
      </c>
      <c r="AC66">
        <f t="shared" si="0"/>
        <v>13.813873986233526</v>
      </c>
      <c r="AD66">
        <f t="shared" si="1"/>
        <v>1475.5894084394156</v>
      </c>
      <c r="AE66">
        <f>'IDT-1'!F66</f>
        <v>-163</v>
      </c>
      <c r="AF66" s="26"/>
      <c r="AG66">
        <f t="shared" si="2"/>
        <v>1312.5894084394156</v>
      </c>
      <c r="AI66" s="75">
        <f>PXIL!J66</f>
        <v>0</v>
      </c>
      <c r="AJ66" s="75">
        <f>PXIL!P66</f>
        <v>0</v>
      </c>
      <c r="AK66" s="75">
        <f>RTM_IEX!J66</f>
        <v>207.03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5.4700256410256411</v>
      </c>
      <c r="F67">
        <f>GT_Spot!T67</f>
        <v>0</v>
      </c>
      <c r="G67">
        <f>PPCL_NG!T67</f>
        <v>11.254449469312412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2.5672639999999998</v>
      </c>
      <c r="O67">
        <f>TPDDL_ISGS_exbus!BB67</f>
        <v>564.45838276766733</v>
      </c>
      <c r="P67" s="77">
        <v>70.13</v>
      </c>
      <c r="Q67" s="77">
        <v>26.50306748466258</v>
      </c>
      <c r="R67" s="80">
        <v>20.200000000000003</v>
      </c>
      <c r="S67" s="80">
        <v>0</v>
      </c>
      <c r="T67" s="78">
        <f>SUMPRODUCT(LTA!F67:AJ67,LTA!F$101:AJ$101,LTA!F$105:AJ$105)</f>
        <v>63.790000000000006</v>
      </c>
      <c r="U67" s="78">
        <f>SUMPRODUCT(LTA!F67:AJ67,LTA!F$102:AJ$102,LTA!F$105:AJ$105)</f>
        <v>459.30000000000007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2.81</v>
      </c>
      <c r="AB67" s="117">
        <f>-STOA!P67</f>
        <v>0</v>
      </c>
      <c r="AC67">
        <f t="shared" si="0"/>
        <v>13.052423820574852</v>
      </c>
      <c r="AD67">
        <f t="shared" si="1"/>
        <v>1470.1775557902035</v>
      </c>
      <c r="AE67">
        <f>'IDT-1'!F67</f>
        <v>-192.499</v>
      </c>
      <c r="AF67" s="26"/>
      <c r="AG67">
        <f t="shared" si="2"/>
        <v>1277.6785557902035</v>
      </c>
      <c r="AI67" s="75">
        <f>PXIL!J67</f>
        <v>0</v>
      </c>
      <c r="AJ67" s="75">
        <f>PXIL!P67</f>
        <v>0</v>
      </c>
      <c r="AK67" s="75">
        <f>RTM_IEX!J67</f>
        <v>181.02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5.4700256410256411</v>
      </c>
      <c r="F68">
        <f>GT_Spot!T68</f>
        <v>0</v>
      </c>
      <c r="G68">
        <f>PPCL_NG!T68</f>
        <v>11.313813259498538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2.5228799999999998</v>
      </c>
      <c r="O68">
        <f>TPDDL_ISGS_exbus!BB68</f>
        <v>579.51870647956741</v>
      </c>
      <c r="P68" s="77">
        <v>70.13</v>
      </c>
      <c r="Q68" s="77">
        <v>26.50306748466258</v>
      </c>
      <c r="R68" s="80">
        <v>20.2</v>
      </c>
      <c r="S68" s="80">
        <v>0</v>
      </c>
      <c r="T68" s="78">
        <f>SUMPRODUCT(LTA!F68:AJ68,LTA!F$101:AJ$101,LTA!F$105:AJ$105)</f>
        <v>49.39</v>
      </c>
      <c r="U68" s="78">
        <f>SUMPRODUCT(LTA!F68:AJ68,LTA!F$102:AJ$102,LTA!F$105:AJ$105)</f>
        <v>447.59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12.811878491393211</v>
      </c>
      <c r="AD68">
        <f t="shared" ref="AD68:AD98" si="4">SUM(B68:AB68,AI68:AR68)-AC68</f>
        <v>1443.0834046214716</v>
      </c>
      <c r="AE68">
        <f>'IDT-1'!F68</f>
        <v>-181.66800000000001</v>
      </c>
      <c r="AF68" s="26"/>
      <c r="AG68">
        <f t="shared" ref="AG68:AG98" si="5">SUM(AD68:AF68)</f>
        <v>1261.4154046214717</v>
      </c>
      <c r="AI68" s="75">
        <f>PXIL!J68</f>
        <v>0</v>
      </c>
      <c r="AJ68" s="75">
        <f>PXIL!P68</f>
        <v>0</v>
      </c>
      <c r="AK68" s="75">
        <f>RTM_IEX!J68</f>
        <v>164.72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5.4700256410256411</v>
      </c>
      <c r="F69">
        <f>GT_Spot!T69</f>
        <v>0</v>
      </c>
      <c r="G69">
        <f>PPCL_NG!T69</f>
        <v>11.343880633748652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6.0280000000000005</v>
      </c>
      <c r="M69">
        <f>EDWPCL!W69</f>
        <v>0</v>
      </c>
      <c r="N69">
        <f>'MSW BWN'!W69</f>
        <v>2.4446239999999997</v>
      </c>
      <c r="O69">
        <f>TPDDL_ISGS_exbus!BB69</f>
        <v>590.64250368766739</v>
      </c>
      <c r="P69" s="77">
        <v>70.13</v>
      </c>
      <c r="Q69" s="77">
        <v>26.50306748466258</v>
      </c>
      <c r="R69" s="80">
        <v>16.159999999999997</v>
      </c>
      <c r="S69" s="80">
        <v>0</v>
      </c>
      <c r="T69" s="78">
        <f>SUMPRODUCT(LTA!F69:AJ69,LTA!F$101:AJ$101,LTA!F$105:AJ$105)</f>
        <v>42.71</v>
      </c>
      <c r="U69" s="78">
        <f>SUMPRODUCT(LTA!F69:AJ69,LTA!F$102:AJ$102,LTA!F$105:AJ$105)</f>
        <v>435.89000000000004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12.946842492734518</v>
      </c>
      <c r="AD69">
        <f t="shared" si="4"/>
        <v>1458.2852589543697</v>
      </c>
      <c r="AE69">
        <f>'IDT-1'!F69</f>
        <v>-168.59299999999999</v>
      </c>
      <c r="AF69" s="26"/>
      <c r="AG69">
        <f t="shared" si="5"/>
        <v>1289.6922589543697</v>
      </c>
      <c r="AI69" s="75">
        <f>PXIL!J69</f>
        <v>0</v>
      </c>
      <c r="AJ69" s="75">
        <f>PXIL!P69</f>
        <v>0</v>
      </c>
      <c r="AK69" s="75">
        <f>RTM_IEX!J69</f>
        <v>191.5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5.4700256410256411</v>
      </c>
      <c r="F70">
        <f>GT_Spot!T70</f>
        <v>0</v>
      </c>
      <c r="G70">
        <f>PPCL_NG!T70</f>
        <v>11.263700969081679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2.2028479999999995</v>
      </c>
      <c r="O70">
        <f>TPDDL_ISGS_exbus!BB70</f>
        <v>613.90864132679167</v>
      </c>
      <c r="P70" s="77">
        <v>70.13</v>
      </c>
      <c r="Q70" s="77">
        <v>26.50306748466258</v>
      </c>
      <c r="R70" s="80">
        <v>8.8800000000000008</v>
      </c>
      <c r="S70" s="80">
        <v>0</v>
      </c>
      <c r="T70" s="78">
        <f>SUMPRODUCT(LTA!F70:AJ70,LTA!F$101:AJ$101,LTA!F$105:AJ$105)</f>
        <v>30.47</v>
      </c>
      <c r="U70" s="78">
        <f>SUMPRODUCT(LTA!F70:AJ70,LTA!F$102:AJ$102,LTA!F$105:AJ$105)</f>
        <v>432.24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12.892044648293115</v>
      </c>
      <c r="AD70">
        <f t="shared" si="4"/>
        <v>1452.1130290213789</v>
      </c>
      <c r="AE70">
        <f>'IDT-1'!F70</f>
        <v>-152.541</v>
      </c>
      <c r="AF70" s="26"/>
      <c r="AG70">
        <f t="shared" si="5"/>
        <v>1299.572029021379</v>
      </c>
      <c r="AI70" s="75">
        <f>PXIL!J70</f>
        <v>0</v>
      </c>
      <c r="AJ70" s="75">
        <f>PXIL!P70</f>
        <v>0</v>
      </c>
      <c r="AK70" s="75">
        <f>RTM_IEX!J70</f>
        <v>185.4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5.4700256410256411</v>
      </c>
      <c r="F71">
        <f>GT_Spot!T71</f>
        <v>0</v>
      </c>
      <c r="G71">
        <f>PPCL_NG!T71</f>
        <v>11.358528841716659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2.3488479999999998</v>
      </c>
      <c r="O71">
        <f>TPDDL_ISGS_exbus!BB71</f>
        <v>623.916877714836</v>
      </c>
      <c r="P71" s="77">
        <v>70.13</v>
      </c>
      <c r="Q71" s="77">
        <v>26.50306748466258</v>
      </c>
      <c r="R71" s="80">
        <v>3.182544</v>
      </c>
      <c r="S71" s="80">
        <v>0</v>
      </c>
      <c r="T71" s="78">
        <f>SUMPRODUCT(LTA!F71:AJ71,LTA!F$101:AJ$101,LTA!F$105:AJ$105)</f>
        <v>19.649999999999999</v>
      </c>
      <c r="U71" s="78">
        <f>SUMPRODUCT(LTA!F71:AJ71,LTA!F$102:AJ$102,LTA!F$105:AJ$105)</f>
        <v>425.34000000000009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12.597610800987093</v>
      </c>
      <c r="AD71">
        <f t="shared" si="4"/>
        <v>1418.9490711293645</v>
      </c>
      <c r="AE71">
        <f>'IDT-1'!F71</f>
        <v>-143.88</v>
      </c>
      <c r="AF71" s="26"/>
      <c r="AG71">
        <f t="shared" si="5"/>
        <v>1275.0690711293646</v>
      </c>
      <c r="AI71" s="75">
        <f>PXIL!J71</f>
        <v>0</v>
      </c>
      <c r="AJ71" s="75">
        <f>PXIL!P71</f>
        <v>0</v>
      </c>
      <c r="AK71" s="75">
        <f>RTM_IEX!J71</f>
        <v>165.11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5.4700256410256411</v>
      </c>
      <c r="F72">
        <f>GT_Spot!T72</f>
        <v>0</v>
      </c>
      <c r="G72">
        <f>PPCL_NG!T72</f>
        <v>11.313813259498538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2.3103039999999995</v>
      </c>
      <c r="O72">
        <f>TPDDL_ISGS_exbus!BB72</f>
        <v>635.84910402899527</v>
      </c>
      <c r="P72" s="77">
        <v>70.13</v>
      </c>
      <c r="Q72" s="77">
        <v>26.50306748466258</v>
      </c>
      <c r="R72" s="80">
        <v>0.15</v>
      </c>
      <c r="S72" s="80">
        <v>0</v>
      </c>
      <c r="T72" s="78">
        <f>SUMPRODUCT(LTA!F72:AJ72,LTA!F$101:AJ$101,LTA!F$105:AJ$105)</f>
        <v>6.6899999999999995</v>
      </c>
      <c r="U72" s="78">
        <f>SUMPRODUCT(LTA!F72:AJ72,LTA!F$102:AJ$102,LTA!F$105:AJ$105)</f>
        <v>420.19000000000005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12.487315321028174</v>
      </c>
      <c r="AD72">
        <f t="shared" si="4"/>
        <v>1406.5257893412643</v>
      </c>
      <c r="AE72">
        <f>'IDT-1'!F72</f>
        <v>-138.20600000000002</v>
      </c>
      <c r="AF72" s="26"/>
      <c r="AG72">
        <f t="shared" si="5"/>
        <v>1268.3197893412644</v>
      </c>
      <c r="AI72" s="75">
        <f>PXIL!J72</f>
        <v>0</v>
      </c>
      <c r="AJ72" s="75">
        <f>PXIL!P72</f>
        <v>0</v>
      </c>
      <c r="AK72" s="75">
        <f>RTM_IEX!J72</f>
        <v>161.87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5.4700256410256411</v>
      </c>
      <c r="F73">
        <f>GT_Spot!T73</f>
        <v>0</v>
      </c>
      <c r="G73">
        <f>PPCL_NG!T73</f>
        <v>11.77484633133364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6.0679999999999996</v>
      </c>
      <c r="M73">
        <f>EDWPCL!W73</f>
        <v>0</v>
      </c>
      <c r="N73">
        <f>'MSW BWN'!W73</f>
        <v>2.0685279999999993</v>
      </c>
      <c r="O73">
        <f>TPDDL_ISGS_exbus!BB73</f>
        <v>666.64720246054105</v>
      </c>
      <c r="P73" s="77">
        <v>70.13</v>
      </c>
      <c r="Q73" s="77">
        <v>26.50306748466258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417.68000000000006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13.233102695274557</v>
      </c>
      <c r="AD73">
        <f t="shared" si="4"/>
        <v>1490.5285672222885</v>
      </c>
      <c r="AE73">
        <f>'IDT-1'!F73</f>
        <v>-150.94200000000001</v>
      </c>
      <c r="AF73" s="26"/>
      <c r="AG73">
        <f t="shared" si="5"/>
        <v>1339.5865672222885</v>
      </c>
      <c r="AI73" s="75">
        <f>PXIL!J73</f>
        <v>0</v>
      </c>
      <c r="AJ73" s="75">
        <f>PXIL!P73</f>
        <v>0</v>
      </c>
      <c r="AK73" s="75">
        <f>RTM_IEX!J73</f>
        <v>221.53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11.229975</v>
      </c>
      <c r="F74">
        <f>GT_Spot!T74</f>
        <v>0</v>
      </c>
      <c r="G74">
        <f>PPCL_NG!T74</f>
        <v>12.369255191508998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2.3430079999999993</v>
      </c>
      <c r="O74">
        <f>TPDDL_ISGS_exbus!BB74</f>
        <v>668.5927464637947</v>
      </c>
      <c r="P74" s="77">
        <v>70.13</v>
      </c>
      <c r="Q74" s="77">
        <v>26.50306748466258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417.32000000000005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13.054314613015077</v>
      </c>
      <c r="AD74">
        <f t="shared" si="4"/>
        <v>1470.3905277750616</v>
      </c>
      <c r="AE74">
        <f>'IDT-1'!F74</f>
        <v>-139.43600000000001</v>
      </c>
      <c r="AF74" s="26"/>
      <c r="AG74">
        <f t="shared" si="5"/>
        <v>1330.9545277750617</v>
      </c>
      <c r="AI74" s="75">
        <f>PXIL!J74</f>
        <v>0</v>
      </c>
      <c r="AJ74" s="75">
        <f>PXIL!P74</f>
        <v>0</v>
      </c>
      <c r="AK74" s="75">
        <f>RTM_IEX!J74</f>
        <v>195.09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11.3157</v>
      </c>
      <c r="F75">
        <f>GT_Spot!T75</f>
        <v>0</v>
      </c>
      <c r="G75">
        <f>PPCL_NG!T75</f>
        <v>13.026882633441007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6.0759999999999996</v>
      </c>
      <c r="M75">
        <f>EDWPCL!W75</f>
        <v>0</v>
      </c>
      <c r="N75">
        <f>'MSW BWN'!W75</f>
        <v>2.612816</v>
      </c>
      <c r="O75">
        <f>TPDDL_ISGS_exbus!BB75</f>
        <v>668.42215463963316</v>
      </c>
      <c r="P75" s="77">
        <v>70.13</v>
      </c>
      <c r="Q75" s="77">
        <v>26.50306748466258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418.28000000000003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13.158346262668084</v>
      </c>
      <c r="AD75">
        <f t="shared" si="4"/>
        <v>1482.1082744950686</v>
      </c>
      <c r="AE75">
        <f>'IDT-1'!F75</f>
        <v>-136.136</v>
      </c>
      <c r="AF75" s="26"/>
      <c r="AG75">
        <f t="shared" si="5"/>
        <v>1345.9722744950686</v>
      </c>
      <c r="AI75" s="75">
        <f>PXIL!J75</f>
        <v>0</v>
      </c>
      <c r="AJ75" s="75">
        <f>PXIL!P75</f>
        <v>0</v>
      </c>
      <c r="AK75" s="75">
        <f>RTM_IEX!J75</f>
        <v>206.49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11.3157</v>
      </c>
      <c r="F76">
        <f>GT_Spot!T76</f>
        <v>0</v>
      </c>
      <c r="G76">
        <f>PPCL_NG!T76</f>
        <v>12.595145977541913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5.894000000000001</v>
      </c>
      <c r="M76">
        <f>EDWPCL!W76</f>
        <v>0</v>
      </c>
      <c r="N76">
        <f>'MSW BWN'!W76</f>
        <v>2.612816</v>
      </c>
      <c r="O76">
        <f>TPDDL_ISGS_exbus!BB76</f>
        <v>666.11622755759254</v>
      </c>
      <c r="P76" s="77">
        <v>70.13</v>
      </c>
      <c r="Q76" s="77">
        <v>26.50306748466258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408.29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13.061021221774213</v>
      </c>
      <c r="AD76">
        <f t="shared" si="4"/>
        <v>1471.1459357980227</v>
      </c>
      <c r="AE76">
        <f>'IDT-1'!F76</f>
        <v>-131.155</v>
      </c>
      <c r="AF76" s="26"/>
      <c r="AG76">
        <f t="shared" si="5"/>
        <v>1339.9909357980227</v>
      </c>
      <c r="AI76" s="75">
        <f>PXIL!J76</f>
        <v>0</v>
      </c>
      <c r="AJ76" s="75">
        <f>PXIL!P76</f>
        <v>0</v>
      </c>
      <c r="AK76" s="75">
        <f>RTM_IEX!J76</f>
        <v>208.34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11.3157</v>
      </c>
      <c r="F77">
        <f>GT_Spot!T77</f>
        <v>0</v>
      </c>
      <c r="G77">
        <f>PPCL_NG!T77</f>
        <v>16.164682971850482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2.5287199999999994</v>
      </c>
      <c r="O77">
        <f>TPDDL_ISGS_exbus!BB77</f>
        <v>658.76525256613309</v>
      </c>
      <c r="P77" s="77">
        <v>70.13</v>
      </c>
      <c r="Q77" s="77">
        <v>26.50306748466258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408.62000000000006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13.030813076782659</v>
      </c>
      <c r="AD77">
        <f t="shared" si="4"/>
        <v>1467.7434001939741</v>
      </c>
      <c r="AE77">
        <f>'IDT-1'!F77</f>
        <v>-128.19</v>
      </c>
      <c r="AF77" s="26"/>
      <c r="AG77">
        <f t="shared" si="5"/>
        <v>1339.5534001939741</v>
      </c>
      <c r="AI77" s="75">
        <f>PXIL!J77</f>
        <v>0</v>
      </c>
      <c r="AJ77" s="75">
        <f>PXIL!P77</f>
        <v>0</v>
      </c>
      <c r="AK77" s="75">
        <f>RTM_IEX!J77</f>
        <v>208.21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11.3157</v>
      </c>
      <c r="F78">
        <f>GT_Spot!T78</f>
        <v>0</v>
      </c>
      <c r="G78">
        <f>PPCL_NG!T78</f>
        <v>18.945529610829098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5.7399999999999993</v>
      </c>
      <c r="M78">
        <f>EDWPCL!W78</f>
        <v>0</v>
      </c>
      <c r="N78">
        <f>'MSW BWN'!W78</f>
        <v>2.7132639999999992</v>
      </c>
      <c r="O78">
        <f>TPDDL_ISGS_exbus!BB78</f>
        <v>643.64203314027372</v>
      </c>
      <c r="P78" s="77">
        <v>70.13</v>
      </c>
      <c r="Q78" s="77">
        <v>26.50306748466258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408.96000000000004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13.170956429274735</v>
      </c>
      <c r="AD78">
        <f t="shared" si="4"/>
        <v>1483.5286378064905</v>
      </c>
      <c r="AE78">
        <f>'IDT-1'!F78</f>
        <v>-121.786</v>
      </c>
      <c r="AF78" s="26"/>
      <c r="AG78">
        <f t="shared" si="5"/>
        <v>1361.7426378064904</v>
      </c>
      <c r="AI78" s="75">
        <f>PXIL!J78</f>
        <v>0</v>
      </c>
      <c r="AJ78" s="75">
        <f>PXIL!P78</f>
        <v>0</v>
      </c>
      <c r="AK78" s="75">
        <f>RTM_IEX!J78</f>
        <v>236.34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11.3157</v>
      </c>
      <c r="F79">
        <f>GT_Spot!T79</f>
        <v>0</v>
      </c>
      <c r="G79">
        <f>PPCL_NG!T79</f>
        <v>17.735125057683433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5.444</v>
      </c>
      <c r="M79">
        <f>EDWPCL!W79</f>
        <v>0</v>
      </c>
      <c r="N79">
        <f>'MSW BWN'!W79</f>
        <v>2.606976</v>
      </c>
      <c r="O79">
        <f>TPDDL_ISGS_exbus!BB79</f>
        <v>616.61424781513438</v>
      </c>
      <c r="P79" s="77">
        <v>70.13</v>
      </c>
      <c r="Q79" s="77">
        <v>26.50306748466258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409.95000000000005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12.848872223945827</v>
      </c>
      <c r="AD79">
        <f t="shared" si="4"/>
        <v>1447.2502441335346</v>
      </c>
      <c r="AE79">
        <f>'IDT-1'!F79</f>
        <v>-111.535</v>
      </c>
      <c r="AF79" s="26"/>
      <c r="AG79">
        <f t="shared" si="5"/>
        <v>1335.7152441335345</v>
      </c>
      <c r="AI79" s="75">
        <f>PXIL!J79</f>
        <v>0</v>
      </c>
      <c r="AJ79" s="75">
        <f>PXIL!P79</f>
        <v>0</v>
      </c>
      <c r="AK79" s="75">
        <f>RTM_IEX!J79</f>
        <v>227.39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11.3157</v>
      </c>
      <c r="F80">
        <f>GT_Spot!T80</f>
        <v>0</v>
      </c>
      <c r="G80">
        <f>PPCL_NG!T80</f>
        <v>17.73512505768343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5.6740000000000004</v>
      </c>
      <c r="M80">
        <f>EDWPCL!W80</f>
        <v>0</v>
      </c>
      <c r="N80">
        <f>'MSW BWN'!W80</f>
        <v>2.6466879999999993</v>
      </c>
      <c r="O80">
        <f>TPDDL_ISGS_exbus!BB80</f>
        <v>596.27523229726785</v>
      </c>
      <c r="P80" s="77">
        <v>70.13</v>
      </c>
      <c r="Q80" s="77">
        <v>26.50306748466258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411.13000000000005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13.068878352988603</v>
      </c>
      <c r="AD80">
        <f t="shared" si="4"/>
        <v>1472.0309344866253</v>
      </c>
      <c r="AE80">
        <f>'IDT-1'!F80</f>
        <v>-97.542000000000002</v>
      </c>
      <c r="AF80" s="26"/>
      <c r="AG80">
        <f t="shared" si="5"/>
        <v>1374.4889344866253</v>
      </c>
      <c r="AI80" s="75">
        <f>PXIL!J80</f>
        <v>0</v>
      </c>
      <c r="AJ80" s="75">
        <f>PXIL!P80</f>
        <v>0</v>
      </c>
      <c r="AK80" s="75">
        <f>RTM_IEX!J80</f>
        <v>271.27999999999997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11.3157</v>
      </c>
      <c r="F81">
        <f>GT_Spot!T81</f>
        <v>0</v>
      </c>
      <c r="G81">
        <f>PPCL_NG!T81</f>
        <v>17.6573952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5.194</v>
      </c>
      <c r="M81">
        <f>EDWPCL!W81</f>
        <v>0</v>
      </c>
      <c r="N81">
        <f>'MSW BWN'!W81</f>
        <v>2.4668159999999997</v>
      </c>
      <c r="O81">
        <f>TPDDL_ISGS_exbus!BB81</f>
        <v>587.7672357752723</v>
      </c>
      <c r="P81" s="77">
        <v>70.13</v>
      </c>
      <c r="Q81" s="77">
        <v>26.50306748466258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419.46000000000004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12.950645087247427</v>
      </c>
      <c r="AD81">
        <f t="shared" si="4"/>
        <v>1458.7135693726873</v>
      </c>
      <c r="AE81">
        <f>'IDT-1'!F81</f>
        <v>-99.010999999999996</v>
      </c>
      <c r="AF81" s="26"/>
      <c r="AG81">
        <f t="shared" si="5"/>
        <v>1359.7025693726873</v>
      </c>
      <c r="AI81" s="75">
        <f>PXIL!J81</f>
        <v>0</v>
      </c>
      <c r="AJ81" s="75">
        <f>PXIL!P81</f>
        <v>0</v>
      </c>
      <c r="AK81" s="75">
        <f>RTM_IEX!J81</f>
        <v>258.76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11.3157</v>
      </c>
      <c r="F82">
        <f>GT_Spot!T82</f>
        <v>0</v>
      </c>
      <c r="G82">
        <f>PPCL_NG!T82</f>
        <v>17.259298307320293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5.636000000000001</v>
      </c>
      <c r="M82">
        <f>EDWPCL!W82</f>
        <v>0</v>
      </c>
      <c r="N82">
        <f>'MSW BWN'!W82</f>
        <v>2.432944</v>
      </c>
      <c r="O82">
        <f>TPDDL_ISGS_exbus!BB82</f>
        <v>581.54220342230576</v>
      </c>
      <c r="P82" s="77">
        <v>70.13</v>
      </c>
      <c r="Q82" s="77">
        <v>26.50306748466258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419.77000000000004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13.538793076285742</v>
      </c>
      <c r="AD82">
        <f t="shared" si="4"/>
        <v>1524.960420138003</v>
      </c>
      <c r="AE82">
        <f>'IDT-1'!F82</f>
        <v>-118.947</v>
      </c>
      <c r="AF82" s="26"/>
      <c r="AG82">
        <f t="shared" si="5"/>
        <v>1406.0134201380029</v>
      </c>
      <c r="AI82" s="75">
        <f>PXIL!J82</f>
        <v>0</v>
      </c>
      <c r="AJ82" s="75">
        <f>PXIL!P82</f>
        <v>0</v>
      </c>
      <c r="AK82" s="75">
        <f>RTM_IEX!J82</f>
        <v>331.5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11.025743589743591</v>
      </c>
      <c r="F83">
        <f>GT_Spot!T83</f>
        <v>0</v>
      </c>
      <c r="G83">
        <f>PPCL_NG!T83</f>
        <v>17.203774895581446</v>
      </c>
      <c r="H83">
        <f>PPCL_Spot!T83</f>
        <v>0</v>
      </c>
      <c r="I83">
        <f>Bawana_NG!T83</f>
        <v>69.598938134106334</v>
      </c>
      <c r="J83">
        <f>Bawana_RLNG!T83</f>
        <v>0</v>
      </c>
      <c r="K83">
        <f>Bawana_Spot!T83</f>
        <v>0</v>
      </c>
      <c r="L83">
        <f>TWOMCL!S83</f>
        <v>5.0979999999999999</v>
      </c>
      <c r="M83">
        <f>EDWPCL!W83</f>
        <v>0</v>
      </c>
      <c r="N83">
        <f>'MSW BWN'!W83</f>
        <v>2.6011359999999994</v>
      </c>
      <c r="O83">
        <f>TPDDL_ISGS_exbus!BB83</f>
        <v>568.22491953897236</v>
      </c>
      <c r="P83" s="77">
        <v>70.13</v>
      </c>
      <c r="Q83" s="77">
        <v>26.50306748466258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420.44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12.388777100858983</v>
      </c>
      <c r="AD83">
        <f t="shared" si="4"/>
        <v>1395.4268025422073</v>
      </c>
      <c r="AE83">
        <f>'IDT-1'!F83</f>
        <v>-130.87799999999999</v>
      </c>
      <c r="AF83" s="26"/>
      <c r="AG83">
        <f t="shared" si="5"/>
        <v>1264.5488025422073</v>
      </c>
      <c r="AI83" s="75">
        <f>PXIL!J83</f>
        <v>0</v>
      </c>
      <c r="AJ83" s="75">
        <f>PXIL!P83</f>
        <v>0</v>
      </c>
      <c r="AK83" s="75">
        <f>RTM_IEX!J83</f>
        <v>214.18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11.025743589743591</v>
      </c>
      <c r="F84">
        <f>GT_Spot!T84</f>
        <v>0</v>
      </c>
      <c r="G84">
        <f>PPCL_NG!T84</f>
        <v>17.752839744998901</v>
      </c>
      <c r="H84">
        <f>PPCL_Spot!T84</f>
        <v>0</v>
      </c>
      <c r="I84">
        <f>Bawana_NG!T84</f>
        <v>69.598934068458519</v>
      </c>
      <c r="J84">
        <f>Bawana_RLNG!T84</f>
        <v>0</v>
      </c>
      <c r="K84">
        <f>Bawana_Spot!T84</f>
        <v>0</v>
      </c>
      <c r="L84">
        <f>TWOMCL!S84</f>
        <v>4.9059999999999997</v>
      </c>
      <c r="M84">
        <f>EDWPCL!W84</f>
        <v>0</v>
      </c>
      <c r="N84">
        <f>'MSW BWN'!W84</f>
        <v>2.5789439999999999</v>
      </c>
      <c r="O84">
        <f>TPDDL_ISGS_exbus!BB84</f>
        <v>557.96919289630591</v>
      </c>
      <c r="P84" s="77">
        <v>70.13</v>
      </c>
      <c r="Q84" s="77">
        <v>26.50306748466258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420.63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12.270057551700692</v>
      </c>
      <c r="AD84">
        <f t="shared" si="4"/>
        <v>1382.0546642324687</v>
      </c>
      <c r="AE84">
        <f>'IDT-1'!F84</f>
        <v>-154.16300000000001</v>
      </c>
      <c r="AF84" s="26"/>
      <c r="AG84">
        <f t="shared" si="5"/>
        <v>1227.8916642324687</v>
      </c>
      <c r="AI84" s="75">
        <f>PXIL!J84</f>
        <v>0</v>
      </c>
      <c r="AJ84" s="75">
        <f>PXIL!P84</f>
        <v>0</v>
      </c>
      <c r="AK84" s="75">
        <f>RTM_IEX!J84</f>
        <v>210.42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12.173846153846155</v>
      </c>
      <c r="F85">
        <f>GT_Spot!T85</f>
        <v>0</v>
      </c>
      <c r="G85">
        <f>PPCL_NG!T85</f>
        <v>17.593981094746098</v>
      </c>
      <c r="H85">
        <f>PPCL_Spot!T85</f>
        <v>0</v>
      </c>
      <c r="I85">
        <f>Bawana_NG!T85</f>
        <v>69.598873695282776</v>
      </c>
      <c r="J85">
        <f>Bawana_RLNG!T85</f>
        <v>0</v>
      </c>
      <c r="K85">
        <f>Bawana_Spot!T85</f>
        <v>0</v>
      </c>
      <c r="L85">
        <f>TWOMCL!S85</f>
        <v>5.798</v>
      </c>
      <c r="M85">
        <f>EDWPCL!W85</f>
        <v>0</v>
      </c>
      <c r="N85">
        <f>'MSW BWN'!W85</f>
        <v>2.3488479999999998</v>
      </c>
      <c r="O85">
        <f>TPDDL_ISGS_exbus!BB85</f>
        <v>553.48018176537232</v>
      </c>
      <c r="P85" s="77">
        <v>70.13</v>
      </c>
      <c r="Q85" s="77">
        <v>26.50306748466258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421.04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</v>
      </c>
      <c r="AA85" s="117">
        <f>STOA!J85</f>
        <v>2.81</v>
      </c>
      <c r="AB85" s="117">
        <f>-STOA!P85</f>
        <v>0</v>
      </c>
      <c r="AC85">
        <f t="shared" si="3"/>
        <v>12.171054374550312</v>
      </c>
      <c r="AD85">
        <f t="shared" si="4"/>
        <v>1330.7257438193596</v>
      </c>
      <c r="AE85">
        <f>'IDT-1'!F85</f>
        <v>-168.09899999999999</v>
      </c>
      <c r="AF85" s="26"/>
      <c r="AG85">
        <f t="shared" si="5"/>
        <v>1162.6267438193597</v>
      </c>
      <c r="AI85" s="75">
        <f>PXIL!J85</f>
        <v>0</v>
      </c>
      <c r="AJ85" s="75">
        <f>PXIL!P85</f>
        <v>0</v>
      </c>
      <c r="AK85" s="75">
        <f>RTM_IEX!J85</f>
        <v>181.42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12.173846153846155</v>
      </c>
      <c r="F86">
        <f>GT_Spot!T86</f>
        <v>0</v>
      </c>
      <c r="G86">
        <f>PPCL_NG!T86</f>
        <v>17.516094086612441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5.28</v>
      </c>
      <c r="M86">
        <f>EDWPCL!W86</f>
        <v>0</v>
      </c>
      <c r="N86">
        <f>'MSW BWN'!W86</f>
        <v>2.2869439999999996</v>
      </c>
      <c r="O86">
        <f>TPDDL_ISGS_exbus!BB86</f>
        <v>554.45318259479961</v>
      </c>
      <c r="P86" s="77">
        <v>70.13</v>
      </c>
      <c r="Q86" s="77">
        <v>26.50306748466258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421.71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12.410139582015304</v>
      </c>
      <c r="AD86">
        <f t="shared" si="4"/>
        <v>1397.8329947379054</v>
      </c>
      <c r="AE86">
        <f>'IDT-1'!F86</f>
        <v>-209.309</v>
      </c>
      <c r="AF86" s="26"/>
      <c r="AG86">
        <f t="shared" si="5"/>
        <v>1188.5239947379055</v>
      </c>
      <c r="AI86" s="75">
        <f>PXIL!J86</f>
        <v>0</v>
      </c>
      <c r="AJ86" s="75">
        <f>PXIL!P86</f>
        <v>0</v>
      </c>
      <c r="AK86" s="75">
        <f>RTM_IEX!J86</f>
        <v>227.78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20.62625641025641</v>
      </c>
      <c r="F87">
        <f>GT_Spot!T87</f>
        <v>0</v>
      </c>
      <c r="G87">
        <f>PPCL_NG!T87</f>
        <v>17.56236359639481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5.3760000000000003</v>
      </c>
      <c r="M87">
        <f>EDWPCL!W87</f>
        <v>0</v>
      </c>
      <c r="N87">
        <f>'MSW BWN'!W87</f>
        <v>2.4107519999999996</v>
      </c>
      <c r="O87">
        <f>TPDDL_ISGS_exbus!BB87</f>
        <v>560.6175736075337</v>
      </c>
      <c r="P87" s="77">
        <v>70.13</v>
      </c>
      <c r="Q87" s="77">
        <v>26.50306748466258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419.28999999999996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-31.7</v>
      </c>
      <c r="AA87" s="117">
        <f>STOA!J87</f>
        <v>2.76</v>
      </c>
      <c r="AB87" s="117">
        <f>-STOA!P87</f>
        <v>0</v>
      </c>
      <c r="AC87">
        <f t="shared" si="3"/>
        <v>12.397945557723448</v>
      </c>
      <c r="AD87">
        <f t="shared" si="4"/>
        <v>1332.7780675411238</v>
      </c>
      <c r="AE87">
        <f>'IDT-1'!F87</f>
        <v>-187.077</v>
      </c>
      <c r="AF87" s="26"/>
      <c r="AG87">
        <f t="shared" si="5"/>
        <v>1145.7010675411238</v>
      </c>
      <c r="AI87" s="75">
        <f>PXIL!J87</f>
        <v>0</v>
      </c>
      <c r="AJ87" s="75">
        <f>PXIL!P87</f>
        <v>0</v>
      </c>
      <c r="AK87" s="75">
        <f>RTM_IEX!J87</f>
        <v>182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13.252666666666668</v>
      </c>
      <c r="F88">
        <f>GT_Spot!T88</f>
        <v>0</v>
      </c>
      <c r="G88">
        <f>PPCL_NG!T88</f>
        <v>17.618658166630027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5.8840000000000003</v>
      </c>
      <c r="M88">
        <f>EDWPCL!W88</f>
        <v>0</v>
      </c>
      <c r="N88">
        <f>'MSW BWN'!W88</f>
        <v>2.5170399999999993</v>
      </c>
      <c r="O88">
        <f>TPDDL_ISGS_exbus!BB88</f>
        <v>556.35021767195781</v>
      </c>
      <c r="P88" s="77">
        <v>70.13</v>
      </c>
      <c r="Q88" s="77">
        <v>26.50306748466258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419.09999999999997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2.76</v>
      </c>
      <c r="AB88" s="117">
        <f>-STOA!P88</f>
        <v>0</v>
      </c>
      <c r="AC88">
        <f t="shared" si="3"/>
        <v>11.681081719911269</v>
      </c>
      <c r="AD88">
        <f t="shared" si="4"/>
        <v>1315.7145682700059</v>
      </c>
      <c r="AE88">
        <f>'IDT-1'!F88</f>
        <v>-205.988</v>
      </c>
      <c r="AF88" s="26"/>
      <c r="AG88">
        <f t="shared" si="5"/>
        <v>1109.7265682700058</v>
      </c>
      <c r="AI88" s="75">
        <f>PXIL!J88</f>
        <v>0</v>
      </c>
      <c r="AJ88" s="75">
        <f>PXIL!P88</f>
        <v>0</v>
      </c>
      <c r="AK88" s="75">
        <f>RTM_IEX!J88</f>
        <v>143.68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7.9991792767376246</v>
      </c>
      <c r="F89">
        <f>GT_Spot!T89</f>
        <v>0</v>
      </c>
      <c r="G89">
        <f>PPCL_NG!T89</f>
        <v>20.087136513519454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5.8760000000000003</v>
      </c>
      <c r="M89">
        <f>EDWPCL!W89</f>
        <v>0</v>
      </c>
      <c r="N89">
        <f>'MSW BWN'!W89</f>
        <v>2.5287199999999994</v>
      </c>
      <c r="O89">
        <f>TPDDL_ISGS_exbus!BB89</f>
        <v>551.16219652118718</v>
      </c>
      <c r="P89" s="77">
        <v>70.13</v>
      </c>
      <c r="Q89" s="77">
        <v>26.50306748466258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418.93999999999994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2.76</v>
      </c>
      <c r="AB89" s="117">
        <f>-STOA!P89</f>
        <v>0</v>
      </c>
      <c r="AC89">
        <f t="shared" si="3"/>
        <v>11.862455438205739</v>
      </c>
      <c r="AD89">
        <f t="shared" si="4"/>
        <v>1336.1438443579011</v>
      </c>
      <c r="AE89">
        <f>'IDT-1'!F89</f>
        <v>-214.59800000000001</v>
      </c>
      <c r="AF89" s="26"/>
      <c r="AG89">
        <f t="shared" si="5"/>
        <v>1121.5458443579012</v>
      </c>
      <c r="AI89" s="75">
        <f>PXIL!J89</f>
        <v>0</v>
      </c>
      <c r="AJ89" s="75">
        <f>PXIL!P89</f>
        <v>0</v>
      </c>
      <c r="AK89" s="75">
        <f>RTM_IEX!J89</f>
        <v>172.42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7.9991792767376246</v>
      </c>
      <c r="F90">
        <f>GT_Spot!T90</f>
        <v>0</v>
      </c>
      <c r="G90">
        <f>PPCL_NG!T90</f>
        <v>23.07074873598593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2.4609760000000001</v>
      </c>
      <c r="O90">
        <f>TPDDL_ISGS_exbus!BB90</f>
        <v>550.00570731305095</v>
      </c>
      <c r="P90" s="77">
        <v>70.13</v>
      </c>
      <c r="Q90" s="77">
        <v>26.50306748466258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418.59999999999997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2.76</v>
      </c>
      <c r="AB90" s="117">
        <f>-STOA!P90</f>
        <v>0</v>
      </c>
      <c r="AC90">
        <f t="shared" si="3"/>
        <v>10.803763303824985</v>
      </c>
      <c r="AD90">
        <f t="shared" si="4"/>
        <v>1116.4527057547225</v>
      </c>
      <c r="AE90">
        <f>'IDT-1'!F90</f>
        <v>0</v>
      </c>
      <c r="AF90" s="26"/>
      <c r="AG90">
        <f t="shared" si="5"/>
        <v>1116.4527057547225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25.984956693778855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5.5480000000000009</v>
      </c>
      <c r="M91">
        <f>EDWPCL!W91</f>
        <v>0</v>
      </c>
      <c r="N91">
        <f>'MSW BWN'!W91</f>
        <v>2.3663679999999991</v>
      </c>
      <c r="O91">
        <f>TPDDL_ISGS_exbus!BB91</f>
        <v>549.4534647933973</v>
      </c>
      <c r="P91" s="77">
        <v>70.13</v>
      </c>
      <c r="Q91" s="77">
        <v>26.50306748466258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397.17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2.76</v>
      </c>
      <c r="AB91" s="117">
        <f>-STOA!P91</f>
        <v>0</v>
      </c>
      <c r="AC91">
        <f t="shared" si="3"/>
        <v>10.469775385630353</v>
      </c>
      <c r="AD91">
        <f t="shared" si="4"/>
        <v>1098.9223024260218</v>
      </c>
      <c r="AE91">
        <f>'IDT-1'!F91</f>
        <v>0</v>
      </c>
      <c r="AF91" s="26"/>
      <c r="AG91">
        <f t="shared" si="5"/>
        <v>1098.9223024260218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26.628874038250167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6.01</v>
      </c>
      <c r="M92">
        <f>EDWPCL!W92</f>
        <v>0</v>
      </c>
      <c r="N92">
        <f>'MSW BWN'!W92</f>
        <v>2.3885599999999996</v>
      </c>
      <c r="O92">
        <f>TPDDL_ISGS_exbus!BB92</f>
        <v>549.46349809927949</v>
      </c>
      <c r="P92" s="77">
        <v>70.13</v>
      </c>
      <c r="Q92" s="77">
        <v>26.50306748466258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374.90000000000003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2.76</v>
      </c>
      <c r="AB92" s="117">
        <f>-STOA!P92</f>
        <v>0</v>
      </c>
      <c r="AC92">
        <f t="shared" si="3"/>
        <v>10.283815040953463</v>
      </c>
      <c r="AD92">
        <f t="shared" si="4"/>
        <v>1077.9764054210523</v>
      </c>
      <c r="AE92">
        <f>'IDT-1'!F92</f>
        <v>-0.59199999999999997</v>
      </c>
      <c r="AF92" s="26"/>
      <c r="AG92">
        <f t="shared" si="5"/>
        <v>1077.3844054210522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26.565639041547588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4.8860000000000001</v>
      </c>
      <c r="M93">
        <f>EDWPCL!W93</f>
        <v>0</v>
      </c>
      <c r="N93">
        <f>'MSW BWN'!W93</f>
        <v>2.3324959999999999</v>
      </c>
      <c r="O93">
        <f>TPDDL_ISGS_exbus!BB93</f>
        <v>547.62231751638069</v>
      </c>
      <c r="P93" s="77">
        <v>70.13</v>
      </c>
      <c r="Q93" s="77">
        <v>26.50306748466258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375.04000000000008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2.76</v>
      </c>
      <c r="AB93" s="117">
        <f>-STOA!P93</f>
        <v>0</v>
      </c>
      <c r="AC93">
        <f t="shared" si="3"/>
        <v>10.346684895874924</v>
      </c>
      <c r="AD93">
        <f t="shared" si="4"/>
        <v>1064.9690559865294</v>
      </c>
      <c r="AE93">
        <f>'IDT-1'!F93</f>
        <v>-26.056000000000001</v>
      </c>
      <c r="AF93" s="26"/>
      <c r="AG93">
        <f t="shared" si="5"/>
        <v>1038.9130559865293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26.940422070784791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5.05</v>
      </c>
      <c r="M94">
        <f>EDWPCL!W94</f>
        <v>0</v>
      </c>
      <c r="N94">
        <f>'MSW BWN'!W94</f>
        <v>2.2869439999999996</v>
      </c>
      <c r="O94">
        <f>TPDDL_ISGS_exbus!BB94</f>
        <v>545.69368114073166</v>
      </c>
      <c r="P94" s="77">
        <v>70.13</v>
      </c>
      <c r="Q94" s="77">
        <v>26.5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375.42000000000007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2.76</v>
      </c>
      <c r="AB94" s="117">
        <f>-STOA!P94</f>
        <v>0</v>
      </c>
      <c r="AC94">
        <f t="shared" si="3"/>
        <v>10.159807784517564</v>
      </c>
      <c r="AD94">
        <f t="shared" si="4"/>
        <v>1084.0974602668123</v>
      </c>
      <c r="AE94">
        <f>'IDT-1'!F94</f>
        <v>-29.706</v>
      </c>
      <c r="AF94" s="26"/>
      <c r="AG94">
        <f t="shared" si="5"/>
        <v>1054.3914602668124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26.379667200000004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4.9340000000000002</v>
      </c>
      <c r="M95">
        <f>EDWPCL!W95</f>
        <v>0</v>
      </c>
      <c r="N95">
        <f>'MSW BWN'!W95</f>
        <v>2.612816</v>
      </c>
      <c r="O95">
        <f>TPDDL_ISGS_exbus!BB95</f>
        <v>540.5580611618941</v>
      </c>
      <c r="P95" s="77">
        <v>70.13</v>
      </c>
      <c r="Q95" s="77">
        <v>26.5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375.76000000000005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2.76</v>
      </c>
      <c r="AB95" s="117">
        <f>-STOA!P95</f>
        <v>0</v>
      </c>
      <c r="AC95">
        <f t="shared" si="3"/>
        <v>11.013267229442002</v>
      </c>
      <c r="AD95">
        <f t="shared" si="4"/>
        <v>979.34021590199097</v>
      </c>
      <c r="AE95">
        <f>'IDT-1'!F95</f>
        <v>0</v>
      </c>
      <c r="AF95" s="26"/>
      <c r="AG95">
        <f t="shared" si="5"/>
        <v>979.34021590199097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26.946044857142859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5.7320000000000011</v>
      </c>
      <c r="M96">
        <f>EDWPCL!W96</f>
        <v>0</v>
      </c>
      <c r="N96">
        <f>'MSW BWN'!W96</f>
        <v>2.6233279999999999</v>
      </c>
      <c r="O96">
        <f>TPDDL_ISGS_exbus!BB96</f>
        <v>540.01847609215645</v>
      </c>
      <c r="P96" s="77">
        <v>70.13</v>
      </c>
      <c r="Q96" s="77">
        <v>26.5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375.71000000000004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-24</v>
      </c>
      <c r="AA96" s="117">
        <f>STOA!J96</f>
        <v>2.76</v>
      </c>
      <c r="AB96" s="117">
        <f>-STOA!P96</f>
        <v>0</v>
      </c>
      <c r="AC96">
        <f t="shared" si="3"/>
        <v>11.410815520787764</v>
      </c>
      <c r="AD96">
        <f t="shared" si="4"/>
        <v>935.72797219805057</v>
      </c>
      <c r="AE96">
        <f>'IDT-1'!F96</f>
        <v>0</v>
      </c>
      <c r="AF96" s="26"/>
      <c r="AG96">
        <f t="shared" si="5"/>
        <v>935.72797219805057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26.915199142857144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2.4387839999999996</v>
      </c>
      <c r="O97">
        <f>TPDDL_ISGS_exbus!BB97</f>
        <v>541.90143633685238</v>
      </c>
      <c r="P97" s="77">
        <v>70.13</v>
      </c>
      <c r="Q97" s="77">
        <v>26.5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375.76000000000005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-54.99</v>
      </c>
      <c r="AA97" s="117">
        <f>STOA!J97</f>
        <v>2.76</v>
      </c>
      <c r="AB97" s="117">
        <f>-STOA!P97</f>
        <v>0</v>
      </c>
      <c r="AC97">
        <f t="shared" si="3"/>
        <v>11.704537467551578</v>
      </c>
      <c r="AD97">
        <f t="shared" si="4"/>
        <v>906.55661102980719</v>
      </c>
      <c r="AE97">
        <f>'IDT-1'!F97</f>
        <v>0</v>
      </c>
      <c r="AF97" s="26"/>
      <c r="AG97">
        <f t="shared" si="5"/>
        <v>906.55661102980719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27.009278571428563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2.4609760000000001</v>
      </c>
      <c r="O98">
        <f>TPDDL_ISGS_exbus!BB98</f>
        <v>542.55032784858781</v>
      </c>
      <c r="P98" s="77">
        <v>70.13</v>
      </c>
      <c r="Q98" s="77">
        <v>26.5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375.79000000000008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-86</v>
      </c>
      <c r="AA98" s="117">
        <f>STOA!J98</f>
        <v>2.76</v>
      </c>
      <c r="AB98" s="117">
        <f>-STOA!P98</f>
        <v>0</v>
      </c>
      <c r="AC98">
        <f t="shared" si="3"/>
        <v>11.986845635889555</v>
      </c>
      <c r="AD98">
        <f t="shared" si="4"/>
        <v>876.05946580177613</v>
      </c>
      <c r="AE98">
        <f>'IDT-1'!F98</f>
        <v>0</v>
      </c>
      <c r="AF98" s="26"/>
      <c r="AG98">
        <f t="shared" si="5"/>
        <v>876.05946580177613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0.25292367396099319</v>
      </c>
      <c r="F99">
        <f t="shared" si="6"/>
        <v>0</v>
      </c>
      <c r="G99">
        <f t="shared" si="6"/>
        <v>0.17214855234211576</v>
      </c>
      <c r="H99">
        <f t="shared" si="6"/>
        <v>0</v>
      </c>
      <c r="I99">
        <f t="shared" si="6"/>
        <v>1.5777761194276265</v>
      </c>
      <c r="J99">
        <f t="shared" si="6"/>
        <v>0</v>
      </c>
      <c r="K99">
        <f t="shared" si="6"/>
        <v>0</v>
      </c>
      <c r="L99">
        <f t="shared" si="6"/>
        <v>0.14072541467096691</v>
      </c>
      <c r="M99">
        <f t="shared" si="6"/>
        <v>0</v>
      </c>
      <c r="N99">
        <f t="shared" si="6"/>
        <v>5.5434447999999983E-2</v>
      </c>
      <c r="O99">
        <f t="shared" si="6"/>
        <v>13.648409243347164</v>
      </c>
      <c r="P99" s="77">
        <f t="shared" si="6"/>
        <v>1.4399800000000018</v>
      </c>
      <c r="Q99" s="77">
        <f t="shared" si="6"/>
        <v>0.52014147683416945</v>
      </c>
      <c r="R99" s="80">
        <f>SUM(R3:R98)/4000</f>
        <v>0.19343750560690323</v>
      </c>
      <c r="S99" s="80">
        <f t="shared" si="6"/>
        <v>0</v>
      </c>
      <c r="T99" s="78">
        <f t="shared" si="6"/>
        <v>0.68573000000000006</v>
      </c>
      <c r="U99" s="78">
        <f t="shared" si="6"/>
        <v>9.7293299999999991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0.11078250000000002</v>
      </c>
      <c r="Z99" s="75">
        <f t="shared" si="6"/>
        <v>-1.6916724999999999</v>
      </c>
      <c r="AA99" s="117">
        <f t="shared" si="6"/>
        <v>6.6970000000000002E-2</v>
      </c>
      <c r="AB99" s="117">
        <f t="shared" si="6"/>
        <v>0</v>
      </c>
      <c r="AC99">
        <f t="shared" si="6"/>
        <v>0.29822030393321997</v>
      </c>
      <c r="AD99">
        <f t="shared" si="6"/>
        <v>29.31571363025671</v>
      </c>
      <c r="AE99">
        <f t="shared" si="6"/>
        <v>-2.0022504999999997</v>
      </c>
      <c r="AG99">
        <f t="shared" si="6"/>
        <v>27.313463130256704</v>
      </c>
      <c r="AI99">
        <f t="shared" si="6"/>
        <v>0</v>
      </c>
      <c r="AJ99">
        <f t="shared" si="6"/>
        <v>0</v>
      </c>
      <c r="AK99">
        <f t="shared" si="6"/>
        <v>3.1480675000000011</v>
      </c>
      <c r="AL99">
        <f t="shared" si="6"/>
        <v>-0.43625000000000003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0.43387159999999986</v>
      </c>
      <c r="O3">
        <f>NDMC_ISGS_exbus!BB3</f>
        <v>91.233161947102658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1.0097913640037126</v>
      </c>
      <c r="AD3">
        <f>SUM(B3:AB3,AI3:AR3)-AC3</f>
        <v>113.7392272727818</v>
      </c>
      <c r="AE3">
        <f>'IDT-1'!E3</f>
        <v>0</v>
      </c>
      <c r="AF3" s="26"/>
      <c r="AG3">
        <f>SUM(AD3:AF3)+AT3</f>
        <v>113.7392272727818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0.43773999999999985</v>
      </c>
      <c r="O4">
        <f>NDMC_ISGS_exbus!BB4</f>
        <v>91.243161947102664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1.0099134059237127</v>
      </c>
      <c r="AD4">
        <f t="shared" ref="AD4:AD67" si="1">SUM(B4:AB4,AI4:AR4)-AC4</f>
        <v>113.75297363086182</v>
      </c>
      <c r="AE4">
        <f>'IDT-1'!E4</f>
        <v>0</v>
      </c>
      <c r="AF4" s="26"/>
      <c r="AG4">
        <f t="shared" ref="AG4:AG67" si="2">SUM(AD4:AF4)+AT4</f>
        <v>113.75297363086182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0.40842159999999988</v>
      </c>
      <c r="O5">
        <f>NDMC_ISGS_exbus!BB5</f>
        <v>91.372952551661285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1.0107975613238285</v>
      </c>
      <c r="AD5">
        <f t="shared" si="1"/>
        <v>113.85256168002032</v>
      </c>
      <c r="AE5">
        <f>'IDT-1'!E5</f>
        <v>0</v>
      </c>
      <c r="AF5" s="26"/>
      <c r="AG5">
        <f t="shared" si="2"/>
        <v>113.85256168002032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0.33512559999999997</v>
      </c>
      <c r="O6">
        <f>NDMC_ISGS_exbus!BB6</f>
        <v>91.372952551661285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1.0101525565238285</v>
      </c>
      <c r="AD6">
        <f t="shared" si="1"/>
        <v>113.77991068482031</v>
      </c>
      <c r="AE6">
        <f>'IDT-1'!E6</f>
        <v>0</v>
      </c>
      <c r="AF6" s="26"/>
      <c r="AG6">
        <f t="shared" si="2"/>
        <v>113.77991068482031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0.28829759999999993</v>
      </c>
      <c r="O7">
        <f>NDMC_ISGS_exbus!BB7</f>
        <v>91.383198724767581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1.0098306364471641</v>
      </c>
      <c r="AD7">
        <f t="shared" si="1"/>
        <v>113.74365077800329</v>
      </c>
      <c r="AE7">
        <f>'IDT-1'!E7</f>
        <v>0</v>
      </c>
      <c r="AF7" s="26"/>
      <c r="AG7">
        <f t="shared" si="2"/>
        <v>113.74365077800329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2.0720930232558139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0.29114799999999996</v>
      </c>
      <c r="O8">
        <f>NDMC_ISGS_exbus!BB8</f>
        <v>91.383198724767581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1.0098646953369785</v>
      </c>
      <c r="AD8">
        <f t="shared" si="1"/>
        <v>113.74748704750148</v>
      </c>
      <c r="AE8">
        <f>'IDT-1'!E8</f>
        <v>0</v>
      </c>
      <c r="AF8" s="26"/>
      <c r="AG8">
        <f t="shared" si="2"/>
        <v>113.74748704750148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2.0720930232558139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0.29603439999999998</v>
      </c>
      <c r="O9">
        <f>NDMC_ISGS_exbus!BB9</f>
        <v>91.383198724767581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1.0099076956569786</v>
      </c>
      <c r="AD9">
        <f t="shared" si="1"/>
        <v>113.75233044718148</v>
      </c>
      <c r="AE9">
        <f>'IDT-1'!E9</f>
        <v>0</v>
      </c>
      <c r="AF9" s="26"/>
      <c r="AG9">
        <f t="shared" si="2"/>
        <v>113.75233044718148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2.0720930232558139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0.32840679999999994</v>
      </c>
      <c r="O10">
        <f>NDMC_ISGS_exbus!BB10</f>
        <v>91.383198724767581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1.0101925727769785</v>
      </c>
      <c r="AD10">
        <f t="shared" si="1"/>
        <v>113.78441797006148</v>
      </c>
      <c r="AE10">
        <f>'IDT-1'!E10</f>
        <v>0</v>
      </c>
      <c r="AF10" s="26"/>
      <c r="AG10">
        <f t="shared" si="2"/>
        <v>113.78441797006148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2.0720930232558139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0.32738879999999998</v>
      </c>
      <c r="O11">
        <f>NDMC_ISGS_exbus!BB11</f>
        <v>91.383198724767581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1.0101836143769785</v>
      </c>
      <c r="AD11">
        <f t="shared" si="1"/>
        <v>113.78340892846147</v>
      </c>
      <c r="AE11">
        <f>'IDT-1'!E11</f>
        <v>0</v>
      </c>
      <c r="AF11" s="26"/>
      <c r="AG11">
        <f t="shared" si="2"/>
        <v>113.78340892846147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2.0720930232558139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0.31272959999999994</v>
      </c>
      <c r="O12">
        <f>NDMC_ISGS_exbus!BB12</f>
        <v>91.383198724767581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1.0100546134169786</v>
      </c>
      <c r="AD12">
        <f t="shared" si="1"/>
        <v>113.76887872942147</v>
      </c>
      <c r="AE12">
        <f>'IDT-1'!E12</f>
        <v>0</v>
      </c>
      <c r="AF12" s="26"/>
      <c r="AG12">
        <f t="shared" si="2"/>
        <v>113.76887872942147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2.0720930232558139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0.26101519999999995</v>
      </c>
      <c r="O13">
        <f>NDMC_ISGS_exbus!BB13</f>
        <v>90.912605985683768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1.0054583105930408</v>
      </c>
      <c r="AD13">
        <f t="shared" si="1"/>
        <v>113.25116789316159</v>
      </c>
      <c r="AE13">
        <f>'IDT-1'!E13</f>
        <v>0</v>
      </c>
      <c r="AF13" s="26"/>
      <c r="AG13">
        <f t="shared" si="2"/>
        <v>113.25116789316159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2.0720930232558139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0.32250239999999991</v>
      </c>
      <c r="O14">
        <f>NDMC_ISGS_exbus!BB14</f>
        <v>90.912646514069934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1.0059997546028392</v>
      </c>
      <c r="AD14">
        <f t="shared" si="1"/>
        <v>113.31215417753796</v>
      </c>
      <c r="AE14">
        <f>'IDT-1'!E14</f>
        <v>0</v>
      </c>
      <c r="AF14" s="26"/>
      <c r="AG14">
        <f t="shared" si="2"/>
        <v>113.31215417753796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2.0720930232558139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0.34489839999999994</v>
      </c>
      <c r="O15">
        <f>NDMC_ISGS_exbus!BB15</f>
        <v>90.912507227896512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1.0061956136845129</v>
      </c>
      <c r="AD15">
        <f t="shared" si="1"/>
        <v>113.33421503228287</v>
      </c>
      <c r="AE15">
        <f>'IDT-1'!E15</f>
        <v>0</v>
      </c>
      <c r="AF15" s="26"/>
      <c r="AG15">
        <f t="shared" si="2"/>
        <v>113.33421503228287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2.0720930232558139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0.31557999999999997</v>
      </c>
      <c r="O16">
        <f>NDMC_ISGS_exbus!BB16</f>
        <v>90.912485616221375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1.0059374215817718</v>
      </c>
      <c r="AD16">
        <f t="shared" si="1"/>
        <v>113.30513321271047</v>
      </c>
      <c r="AE16">
        <f>'IDT-1'!E16</f>
        <v>0</v>
      </c>
      <c r="AF16" s="26"/>
      <c r="AG16">
        <f t="shared" si="2"/>
        <v>113.30513321271047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2.0720930232558139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0.29216599999999998</v>
      </c>
      <c r="O17">
        <f>NDMC_ISGS_exbus!BB17</f>
        <v>90.912507227896512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1.005731568564513</v>
      </c>
      <c r="AD17">
        <f t="shared" si="1"/>
        <v>113.28194667740287</v>
      </c>
      <c r="AE17">
        <f>'IDT-1'!E17</f>
        <v>0</v>
      </c>
      <c r="AF17" s="26"/>
      <c r="AG17">
        <f t="shared" si="2"/>
        <v>113.28194667740287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2.0720930232558139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0.26488359999999994</v>
      </c>
      <c r="O18">
        <f>NDMC_ISGS_exbus!BB18</f>
        <v>90.912485616221375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1.0054912932617719</v>
      </c>
      <c r="AD18">
        <f t="shared" si="1"/>
        <v>113.25488294103047</v>
      </c>
      <c r="AE18">
        <f>'IDT-1'!E18</f>
        <v>0</v>
      </c>
      <c r="AF18" s="26"/>
      <c r="AG18">
        <f t="shared" si="2"/>
        <v>113.25488294103047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2.0720930232558139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0.26976999999999995</v>
      </c>
      <c r="O19">
        <f>NDMC_ISGS_exbus!BB19</f>
        <v>90.902674825509337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1.0054479586235059</v>
      </c>
      <c r="AD19">
        <f t="shared" si="1"/>
        <v>113.2500018849567</v>
      </c>
      <c r="AE19">
        <f>'IDT-1'!E19</f>
        <v>0</v>
      </c>
      <c r="AF19" s="26"/>
      <c r="AG19">
        <f t="shared" si="2"/>
        <v>113.2500018849567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2.0720930232558139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0.29114799999999996</v>
      </c>
      <c r="O20">
        <f>NDMC_ISGS_exbus!BB20</f>
        <v>90.902678964679993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1.0056361214482077</v>
      </c>
      <c r="AD20">
        <f t="shared" si="1"/>
        <v>113.27119586130266</v>
      </c>
      <c r="AE20">
        <f>'IDT-1'!E20</f>
        <v>0</v>
      </c>
      <c r="AF20" s="26"/>
      <c r="AG20">
        <f t="shared" si="2"/>
        <v>113.27119586130266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2.0720930232558139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0.29033359999999991</v>
      </c>
      <c r="O21">
        <f>NDMC_ISGS_exbus!BB21</f>
        <v>91.062926048756424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1.0070391290680802</v>
      </c>
      <c r="AD21">
        <f t="shared" si="1"/>
        <v>113.42922553775922</v>
      </c>
      <c r="AE21">
        <f>'IDT-1'!E21</f>
        <v>0</v>
      </c>
      <c r="AF21" s="26"/>
      <c r="AG21">
        <f t="shared" si="2"/>
        <v>113.42922553775922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2.0720930232558139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0.30397479999999999</v>
      </c>
      <c r="O22">
        <f>NDMC_ISGS_exbus!BB22</f>
        <v>91.062930187927066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1.0071592080527818</v>
      </c>
      <c r="AD22">
        <f t="shared" si="1"/>
        <v>113.44275079794515</v>
      </c>
      <c r="AE22">
        <f>'IDT-1'!E22</f>
        <v>0</v>
      </c>
      <c r="AF22" s="26"/>
      <c r="AG22">
        <f t="shared" si="2"/>
        <v>113.44275079794515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0.29114799999999996</v>
      </c>
      <c r="O23">
        <f>NDMC_ISGS_exbus!BB23</f>
        <v>89.674059944563041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0.99119927314699163</v>
      </c>
      <c r="AD23">
        <f t="shared" si="1"/>
        <v>111.64508176628387</v>
      </c>
      <c r="AE23">
        <f>'IDT-1'!E23</f>
        <v>0</v>
      </c>
      <c r="AF23" s="26"/>
      <c r="AG23">
        <f t="shared" si="2"/>
        <v>111.64508176628387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0.30987919999999997</v>
      </c>
      <c r="O24">
        <f>NDMC_ISGS_exbus!BB24</f>
        <v>89.674059944563041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0.99136410770699146</v>
      </c>
      <c r="AD24">
        <f t="shared" si="1"/>
        <v>111.66364813172386</v>
      </c>
      <c r="AE24">
        <f>'IDT-1'!E24</f>
        <v>0</v>
      </c>
      <c r="AF24" s="26"/>
      <c r="AG24">
        <f t="shared" si="2"/>
        <v>111.66364813172386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0.39192999999999995</v>
      </c>
      <c r="O25">
        <f>NDMC_ISGS_exbus!BB25</f>
        <v>89.484120004171572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0.99041468327154658</v>
      </c>
      <c r="AD25">
        <f t="shared" si="1"/>
        <v>111.55670841576783</v>
      </c>
      <c r="AE25">
        <f>'IDT-1'!E25</f>
        <v>0</v>
      </c>
      <c r="AF25" s="26"/>
      <c r="AG25">
        <f t="shared" si="2"/>
        <v>111.55670841576783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0.38602559999999991</v>
      </c>
      <c r="O26">
        <f>NDMC_ISGS_exbus!BB26</f>
        <v>89.729796496471579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0.9925246776837866</v>
      </c>
      <c r="AD26">
        <f t="shared" si="1"/>
        <v>111.79437051365559</v>
      </c>
      <c r="AE26">
        <f>'IDT-1'!E26</f>
        <v>0</v>
      </c>
      <c r="AF26" s="26"/>
      <c r="AG26">
        <f t="shared" si="2"/>
        <v>111.79437051365559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0.39091199999999993</v>
      </c>
      <c r="O27">
        <f>NDMC_ISGS_exbus!BB27</f>
        <v>90.179256655421852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0.99652292740254911</v>
      </c>
      <c r="AD27">
        <f t="shared" si="1"/>
        <v>112.24471882288711</v>
      </c>
      <c r="AE27">
        <f>'IDT-1'!E27</f>
        <v>0</v>
      </c>
      <c r="AF27" s="26"/>
      <c r="AG27">
        <f t="shared" si="2"/>
        <v>112.24471882288711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0.38806159999999995</v>
      </c>
      <c r="O28">
        <f>NDMC_ISGS_exbus!BB28</f>
        <v>92.249075892624589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1.0030082531699331</v>
      </c>
      <c r="AD28">
        <f t="shared" si="1"/>
        <v>112.97520233432246</v>
      </c>
      <c r="AE28">
        <f>'IDT-1'!E28</f>
        <v>0</v>
      </c>
      <c r="AF28" s="26"/>
      <c r="AG28">
        <f t="shared" si="2"/>
        <v>112.97520233432246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17.959709361598833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0.38704359999999993</v>
      </c>
      <c r="O29">
        <f>NDMC_ISGS_exbus!BB29</f>
        <v>94.646342727052115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1.024092685294965</v>
      </c>
      <c r="AD29">
        <f t="shared" si="1"/>
        <v>115.35007609822379</v>
      </c>
      <c r="AE29">
        <f>'IDT-1'!E29</f>
        <v>0</v>
      </c>
      <c r="AF29" s="26"/>
      <c r="AG29">
        <f t="shared" si="2"/>
        <v>115.35007609822379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17.959709361598833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0.40943959999999996</v>
      </c>
      <c r="O30">
        <f>NDMC_ISGS_exbus!BB30</f>
        <v>97.538918663152117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1.0497444383326451</v>
      </c>
      <c r="AD30">
        <f t="shared" si="1"/>
        <v>118.23939628128612</v>
      </c>
      <c r="AE30">
        <f>'IDT-1'!E30</f>
        <v>0</v>
      </c>
      <c r="AF30" s="26"/>
      <c r="AG30">
        <f t="shared" si="2"/>
        <v>118.23939628128612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1.4552962298025136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17.959709361598833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0.39864879999999991</v>
      </c>
      <c r="O31">
        <f>NDMC_ISGS_exbus!BB31</f>
        <v>99.63454705325212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1.2209841727129507</v>
      </c>
      <c r="AD31">
        <f t="shared" si="1"/>
        <v>137.52721727194051</v>
      </c>
      <c r="AE31">
        <f>'IDT-1'!E31</f>
        <v>0</v>
      </c>
      <c r="AF31" s="26"/>
      <c r="AG31">
        <f t="shared" si="2"/>
        <v>137.52721727194051</v>
      </c>
      <c r="AI31" s="75">
        <f>PXIL!K31</f>
        <v>0</v>
      </c>
      <c r="AJ31" s="75">
        <f>PXIL!Q31</f>
        <v>0</v>
      </c>
      <c r="AK31" s="75">
        <f>RTM_IEX!K31</f>
        <v>9.58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8.41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1.4552962298025136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17.95973605702109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0.41921239999999999</v>
      </c>
      <c r="O32">
        <f>NDMC_ISGS_exbus!BB32</f>
        <v>99.777144889652121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1.2396682282729863</v>
      </c>
      <c r="AD32">
        <f t="shared" si="1"/>
        <v>139.63172134820275</v>
      </c>
      <c r="AE32">
        <f>'IDT-1'!E32</f>
        <v>0</v>
      </c>
      <c r="AF32" s="26"/>
      <c r="AG32">
        <f t="shared" si="2"/>
        <v>139.63172134820275</v>
      </c>
      <c r="AI32" s="75">
        <f>PXIL!K32</f>
        <v>0</v>
      </c>
      <c r="AJ32" s="75">
        <f>PXIL!Q32</f>
        <v>0</v>
      </c>
      <c r="AK32" s="75">
        <f>RTM_IEX!K32</f>
        <v>9.14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10.81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0.43488959999999993</v>
      </c>
      <c r="O33">
        <f>NDMC_ISGS_exbus!BB33</f>
        <v>99.657348536830895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1.2951251388389486</v>
      </c>
      <c r="AD33">
        <f t="shared" si="1"/>
        <v>145.87818609285975</v>
      </c>
      <c r="AE33">
        <f>'IDT-1'!E33</f>
        <v>0</v>
      </c>
      <c r="AF33" s="26"/>
      <c r="AG33">
        <f t="shared" si="2"/>
        <v>145.87818609285975</v>
      </c>
      <c r="AI33" s="75">
        <f>PXIL!K33</f>
        <v>0</v>
      </c>
      <c r="AJ33" s="75">
        <f>PXIL!Q33</f>
        <v>0</v>
      </c>
      <c r="AK33" s="75">
        <f>RTM_IEX!K33</f>
        <v>11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14.74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0.41737999999999986</v>
      </c>
      <c r="O34">
        <f>NDMC_ISGS_exbus!BB34</f>
        <v>99.3677316208653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1.3205824254984513</v>
      </c>
      <c r="AD34">
        <f t="shared" si="1"/>
        <v>148.74560229023464</v>
      </c>
      <c r="AE34">
        <f>'IDT-1'!E34</f>
        <v>0</v>
      </c>
      <c r="AF34" s="26"/>
      <c r="AG34">
        <f t="shared" si="2"/>
        <v>148.74560229023464</v>
      </c>
      <c r="AI34" s="75">
        <f>PXIL!K34</f>
        <v>0</v>
      </c>
      <c r="AJ34" s="75">
        <f>PXIL!Q34</f>
        <v>0</v>
      </c>
      <c r="AK34" s="75">
        <f>RTM_IEX!K34</f>
        <v>11.72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17.22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17.959744505299096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0.42226639999999988</v>
      </c>
      <c r="O35">
        <f>NDMC_ISGS_exbus!BB35</f>
        <v>99.008395084909736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1.3372610159486744</v>
      </c>
      <c r="AD35">
        <f t="shared" si="1"/>
        <v>150.62421806912795</v>
      </c>
      <c r="AE35">
        <f>'IDT-1'!E35</f>
        <v>0</v>
      </c>
      <c r="AF35" s="26"/>
      <c r="AG35">
        <f t="shared" si="2"/>
        <v>150.62421806912795</v>
      </c>
      <c r="AI35" s="75">
        <f>PXIL!K35</f>
        <v>0</v>
      </c>
      <c r="AJ35" s="75">
        <f>PXIL!Q35</f>
        <v>0</v>
      </c>
      <c r="AK35" s="75">
        <f>RTM_IEX!K35</f>
        <v>11.29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19.899999999999999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17.959744505299096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0.42715279999999989</v>
      </c>
      <c r="O36">
        <f>NDMC_ISGS_exbus!BB36</f>
        <v>98.487934503609708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1.3484759631532344</v>
      </c>
      <c r="AD36">
        <f t="shared" si="1"/>
        <v>151.88742894062335</v>
      </c>
      <c r="AE36">
        <f>'IDT-1'!E36</f>
        <v>0</v>
      </c>
      <c r="AF36" s="26"/>
      <c r="AG36">
        <f t="shared" si="2"/>
        <v>151.88742894062335</v>
      </c>
      <c r="AI36" s="75">
        <f>PXIL!K36</f>
        <v>0</v>
      </c>
      <c r="AJ36" s="75">
        <f>PXIL!Q36</f>
        <v>0</v>
      </c>
      <c r="AK36" s="75">
        <f>RTM_IEX!K36</f>
        <v>11.53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21.45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1.3361538461538462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17.959744232412419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0.4359075999999999</v>
      </c>
      <c r="O37">
        <f>NDMC_ISGS_exbus!BB37</f>
        <v>96.339189760609742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1.3765047598647491</v>
      </c>
      <c r="AD37">
        <f t="shared" si="1"/>
        <v>155.04449067931125</v>
      </c>
      <c r="AE37">
        <f>'IDT-1'!E37</f>
        <v>0</v>
      </c>
      <c r="AF37" s="26"/>
      <c r="AG37">
        <f t="shared" si="2"/>
        <v>155.04449067931125</v>
      </c>
      <c r="AI37" s="75">
        <f>PXIL!K37</f>
        <v>0</v>
      </c>
      <c r="AJ37" s="75">
        <f>PXIL!Q37</f>
        <v>0</v>
      </c>
      <c r="AK37" s="75">
        <f>RTM_IEX!K37</f>
        <v>15.68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23.36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1.3361538461538462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17.959744686900276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0.43875799999999993</v>
      </c>
      <c r="O38">
        <f>NDMC_ISGS_exbus!BB38</f>
        <v>94.621791338509738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1.4085847412697621</v>
      </c>
      <c r="AD38">
        <f t="shared" si="1"/>
        <v>158.65786313029412</v>
      </c>
      <c r="AE38">
        <f>'IDT-1'!E38</f>
        <v>0</v>
      </c>
      <c r="AF38" s="26"/>
      <c r="AG38">
        <f t="shared" si="2"/>
        <v>158.65786313029412</v>
      </c>
      <c r="AI38" s="75">
        <f>PXIL!K38</f>
        <v>0</v>
      </c>
      <c r="AJ38" s="75">
        <f>PXIL!Q38</f>
        <v>0</v>
      </c>
      <c r="AK38" s="75">
        <f>RTM_IEX!K38</f>
        <v>19.309999999999999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25.09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1.3257692307692308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17.959744414401595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0.44181199999999993</v>
      </c>
      <c r="O39">
        <f>NDMC_ISGS_exbus!BB39</f>
        <v>93.362138134409719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1.356339281260309</v>
      </c>
      <c r="AD39">
        <f t="shared" si="1"/>
        <v>152.77312449832024</v>
      </c>
      <c r="AE39">
        <f>'IDT-1'!E39</f>
        <v>0</v>
      </c>
      <c r="AF39" s="26"/>
      <c r="AG39">
        <f t="shared" si="2"/>
        <v>152.77312449832024</v>
      </c>
      <c r="AI39" s="75">
        <f>PXIL!K39</f>
        <v>0</v>
      </c>
      <c r="AJ39" s="75">
        <f>PXIL!Q39</f>
        <v>0</v>
      </c>
      <c r="AK39" s="75">
        <f>RTM_IEX!K39</f>
        <v>15.52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24.21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1.3257692307692308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17.959744323439391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0.42226639999999988</v>
      </c>
      <c r="O40">
        <f>NDMC_ISGS_exbus!BB40</f>
        <v>92.624808360709721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1.3508227771712815</v>
      </c>
      <c r="AD40">
        <f t="shared" si="1"/>
        <v>152.15176553774705</v>
      </c>
      <c r="AE40">
        <f>'IDT-1'!E40</f>
        <v>0</v>
      </c>
      <c r="AF40" s="26"/>
      <c r="AG40">
        <f t="shared" si="2"/>
        <v>152.15176553774705</v>
      </c>
      <c r="AI40" s="75">
        <f>PXIL!K40</f>
        <v>0</v>
      </c>
      <c r="AJ40" s="75">
        <f>PXIL!Q40</f>
        <v>0</v>
      </c>
      <c r="AK40" s="75">
        <f>RTM_IEX!K40</f>
        <v>14.95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24.91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1.3257692307692308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0.39783439999999992</v>
      </c>
      <c r="O41">
        <f>NDMC_ISGS_exbus!BB41</f>
        <v>91.457840879909739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1.3502847116939751</v>
      </c>
      <c r="AD41">
        <f t="shared" si="1"/>
        <v>152.09115979898502</v>
      </c>
      <c r="AE41">
        <f>'IDT-1'!E41</f>
        <v>0</v>
      </c>
      <c r="AF41" s="26"/>
      <c r="AG41">
        <f t="shared" si="2"/>
        <v>152.09115979898502</v>
      </c>
      <c r="AI41" s="75">
        <f>PXIL!K41</f>
        <v>0</v>
      </c>
      <c r="AJ41" s="75">
        <f>PXIL!Q41</f>
        <v>0</v>
      </c>
      <c r="AK41" s="75">
        <f>RTM_IEX!K41</f>
        <v>14.83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26.16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1.3257692307692308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0.41737999999999986</v>
      </c>
      <c r="O42">
        <f>NDMC_ISGS_exbus!BB42</f>
        <v>91.004100096909738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1.368111794083575</v>
      </c>
      <c r="AD42">
        <f t="shared" si="1"/>
        <v>154.09913753359538</v>
      </c>
      <c r="AE42">
        <f>'IDT-1'!E42</f>
        <v>0</v>
      </c>
      <c r="AF42" s="26"/>
      <c r="AG42">
        <f t="shared" si="2"/>
        <v>154.09913753359538</v>
      </c>
      <c r="AI42" s="75">
        <f>PXIL!K42</f>
        <v>0</v>
      </c>
      <c r="AJ42" s="75">
        <f>PXIL!Q42</f>
        <v>0</v>
      </c>
      <c r="AK42" s="75">
        <f>RTM_IEX!K42</f>
        <v>17.07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26.38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1.3257692307692308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0.38113919999999996</v>
      </c>
      <c r="O43">
        <f>NDMC_ISGS_exbus!BB43</f>
        <v>90.842744820509736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1.3840609486112549</v>
      </c>
      <c r="AD43">
        <f t="shared" si="1"/>
        <v>155.89559230266769</v>
      </c>
      <c r="AE43">
        <f>'IDT-1'!E43</f>
        <v>0</v>
      </c>
      <c r="AF43" s="26"/>
      <c r="AG43">
        <f t="shared" si="2"/>
        <v>155.89559230266769</v>
      </c>
      <c r="AI43" s="75">
        <f>PXIL!K43</f>
        <v>0</v>
      </c>
      <c r="AJ43" s="75">
        <f>PXIL!Q43</f>
        <v>0</v>
      </c>
      <c r="AK43" s="75">
        <f>RTM_IEX!K43</f>
        <v>19.260000000000002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26.2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1.3257692307692308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0.41534399999999994</v>
      </c>
      <c r="O44">
        <f>NDMC_ISGS_exbus!BB44</f>
        <v>90.117474968109732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1.389331576150135</v>
      </c>
      <c r="AD44">
        <f t="shared" si="1"/>
        <v>156.48925662272882</v>
      </c>
      <c r="AE44">
        <f>'IDT-1'!E44</f>
        <v>0</v>
      </c>
      <c r="AF44" s="26"/>
      <c r="AG44">
        <f t="shared" si="2"/>
        <v>156.48925662272882</v>
      </c>
      <c r="AI44" s="75">
        <f>PXIL!K44</f>
        <v>0</v>
      </c>
      <c r="AJ44" s="75">
        <f>PXIL!Q44</f>
        <v>0</v>
      </c>
      <c r="AK44" s="75">
        <f>RTM_IEX!K44</f>
        <v>19.399999999999999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27.35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1.3257692307692308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0.46318999999999988</v>
      </c>
      <c r="O45">
        <f>NDMC_ISGS_exbus!BB45</f>
        <v>88.981520209782474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1.3773802190768552</v>
      </c>
      <c r="AD45">
        <f t="shared" si="1"/>
        <v>155.14309922147484</v>
      </c>
      <c r="AE45">
        <f>'IDT-1'!E45</f>
        <v>0</v>
      </c>
      <c r="AF45" s="26"/>
      <c r="AG45">
        <f t="shared" si="2"/>
        <v>155.14309922147484</v>
      </c>
      <c r="AI45" s="75">
        <f>PXIL!K45</f>
        <v>0</v>
      </c>
      <c r="AJ45" s="75">
        <f>PXIL!Q45</f>
        <v>0</v>
      </c>
      <c r="AK45" s="75">
        <f>RTM_IEX!K45</f>
        <v>22.44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1.3454102564102564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0.45545319999999995</v>
      </c>
      <c r="O46">
        <f>NDMC_ISGS_exbus!BB46</f>
        <v>88.981520209782474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1.3992209762624963</v>
      </c>
      <c r="AD46">
        <f t="shared" si="1"/>
        <v>157.60316268993026</v>
      </c>
      <c r="AE46">
        <f>'IDT-1'!E46</f>
        <v>0</v>
      </c>
      <c r="AF46" s="26"/>
      <c r="AG46">
        <f t="shared" si="2"/>
        <v>157.60316268993026</v>
      </c>
      <c r="AI46" s="75">
        <f>PXIL!K46</f>
        <v>0</v>
      </c>
      <c r="AJ46" s="75">
        <f>PXIL!Q46</f>
        <v>0</v>
      </c>
      <c r="AK46" s="75">
        <f>RTM_IEX!K46</f>
        <v>24.46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24.49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1.3454102564102564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0.45443519999999993</v>
      </c>
      <c r="O47">
        <f>NDMC_ISGS_exbus!BB47</f>
        <v>88.500557080982475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1.4594835423290562</v>
      </c>
      <c r="AD47">
        <f t="shared" si="1"/>
        <v>164.39091899506369</v>
      </c>
      <c r="AE47">
        <f>'IDT-1'!E47</f>
        <v>0</v>
      </c>
      <c r="AF47" s="26"/>
      <c r="AG47">
        <f t="shared" si="2"/>
        <v>164.39091899506369</v>
      </c>
      <c r="AI47" s="75">
        <f>PXIL!K47</f>
        <v>0</v>
      </c>
      <c r="AJ47" s="75">
        <f>PXIL!Q47</f>
        <v>0</v>
      </c>
      <c r="AK47" s="75">
        <f>RTM_IEX!K47</f>
        <v>21.75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34.53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1.3454102564102564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0.42898520000000001</v>
      </c>
      <c r="O48">
        <f>NDMC_ISGS_exbus!BB48</f>
        <v>88.019593952182476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1.4104111067956162</v>
      </c>
      <c r="AD48">
        <f t="shared" si="1"/>
        <v>158.86357830179713</v>
      </c>
      <c r="AE48">
        <f>'IDT-1'!E48</f>
        <v>0</v>
      </c>
      <c r="AF48" s="26"/>
      <c r="AG48">
        <f t="shared" si="2"/>
        <v>158.86357830179713</v>
      </c>
      <c r="AI48" s="75">
        <f>PXIL!K48</f>
        <v>0</v>
      </c>
      <c r="AJ48" s="75">
        <f>PXIL!Q48</f>
        <v>0</v>
      </c>
      <c r="AK48" s="75">
        <f>RTM_IEX!K48</f>
        <v>19.12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32.090000000000003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1.3454102564102564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0.44079399999999991</v>
      </c>
      <c r="O49">
        <f>NDMC_ISGS_exbus!BB49</f>
        <v>88.08959546054372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1.5191950375091952</v>
      </c>
      <c r="AD49">
        <f t="shared" si="1"/>
        <v>171.11660467944478</v>
      </c>
      <c r="AE49">
        <f>'IDT-1'!E49</f>
        <v>0</v>
      </c>
      <c r="AF49" s="26"/>
      <c r="AG49">
        <f t="shared" si="2"/>
        <v>171.11660467944478</v>
      </c>
      <c r="AI49" s="75">
        <f>PXIL!K49</f>
        <v>0</v>
      </c>
      <c r="AJ49" s="75">
        <f>PXIL!Q49</f>
        <v>0</v>
      </c>
      <c r="AK49" s="75">
        <f>RTM_IEX!K49</f>
        <v>14.26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49.23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1.3454102564102564</v>
      </c>
      <c r="F50">
        <f>GT_Spot!S50</f>
        <v>0</v>
      </c>
      <c r="G50">
        <f>PPCL_NG!S50</f>
        <v>0.90900000000000003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0.43285359999999989</v>
      </c>
      <c r="O50">
        <f>NDMC_ISGS_exbus!BB50</f>
        <v>88.189562842675429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1.5630280749519541</v>
      </c>
      <c r="AD50">
        <f t="shared" si="1"/>
        <v>176.05379862413375</v>
      </c>
      <c r="AE50">
        <f>'IDT-1'!E50</f>
        <v>0</v>
      </c>
      <c r="AF50" s="26"/>
      <c r="AG50">
        <f t="shared" si="2"/>
        <v>176.05379862413375</v>
      </c>
      <c r="AI50" s="75">
        <f>PXIL!K50</f>
        <v>0</v>
      </c>
      <c r="AJ50" s="75">
        <f>PXIL!Q50</f>
        <v>0</v>
      </c>
      <c r="AK50" s="75">
        <f>RTM_IEX!K50</f>
        <v>12.71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54.76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1.3454102564102564</v>
      </c>
      <c r="F51">
        <f>GT_Spot!S51</f>
        <v>0</v>
      </c>
      <c r="G51">
        <f>PPCL_NG!S51</f>
        <v>5.0278560719640186</v>
      </c>
      <c r="H51">
        <f>PPCL_Spot!S51</f>
        <v>0</v>
      </c>
      <c r="I51">
        <f>Bawana_NG!S51</f>
        <v>17.959737982347363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0.42023039999999995</v>
      </c>
      <c r="O51">
        <f>NDMC_ISGS_exbus!BB51</f>
        <v>88.159562842675427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1.6065526184698942</v>
      </c>
      <c r="AD51">
        <f t="shared" si="1"/>
        <v>180.95624493492718</v>
      </c>
      <c r="AE51">
        <f>'IDT-1'!E51</f>
        <v>0</v>
      </c>
      <c r="AF51" s="26"/>
      <c r="AG51">
        <f t="shared" si="2"/>
        <v>180.95624493492718</v>
      </c>
      <c r="AI51" s="75">
        <f>PXIL!K51</f>
        <v>0</v>
      </c>
      <c r="AJ51" s="75">
        <f>PXIL!Q51</f>
        <v>0</v>
      </c>
      <c r="AK51" s="75">
        <f>RTM_IEX!K51</f>
        <v>12.91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55.43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1.3454102564102564</v>
      </c>
      <c r="F52">
        <f>GT_Spot!S52</f>
        <v>0</v>
      </c>
      <c r="G52">
        <f>PPCL_NG!S52</f>
        <v>5.0374672663668161</v>
      </c>
      <c r="H52">
        <f>PPCL_Spot!S52</f>
        <v>0</v>
      </c>
      <c r="I52">
        <f>Bawana_NG!S52</f>
        <v>17.959735960011759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0.44262639999999992</v>
      </c>
      <c r="O52">
        <f>NDMC_ISGS_exbus!BB52</f>
        <v>88.159562842675427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1.6096502639840855</v>
      </c>
      <c r="AD52">
        <f t="shared" si="1"/>
        <v>181.30515246148016</v>
      </c>
      <c r="AE52">
        <f>'IDT-1'!E52</f>
        <v>0</v>
      </c>
      <c r="AF52" s="26"/>
      <c r="AG52">
        <f t="shared" si="2"/>
        <v>181.30515246148016</v>
      </c>
      <c r="AI52" s="75">
        <f>PXIL!K52</f>
        <v>0</v>
      </c>
      <c r="AJ52" s="75">
        <f>PXIL!Q52</f>
        <v>0</v>
      </c>
      <c r="AK52" s="75">
        <f>RTM_IEX!K52</f>
        <v>10.4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58.26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1.3454102564102564</v>
      </c>
      <c r="F53">
        <f>GT_Spot!S53</f>
        <v>0</v>
      </c>
      <c r="G53">
        <f>PPCL_NG!S53</f>
        <v>4.8993063468265872</v>
      </c>
      <c r="H53">
        <f>PPCL_Spot!S53</f>
        <v>0</v>
      </c>
      <c r="I53">
        <f>Bawana_NG!S53</f>
        <v>17.959709361598833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0.43102119999999994</v>
      </c>
      <c r="O53">
        <f>NDMC_ISGS_exbus!BB53</f>
        <v>88.159562842675427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1.6660600880660978</v>
      </c>
      <c r="AD53">
        <f t="shared" si="1"/>
        <v>187.65894991944501</v>
      </c>
      <c r="AE53">
        <f>'IDT-1'!E53</f>
        <v>0</v>
      </c>
      <c r="AF53" s="26"/>
      <c r="AG53">
        <f t="shared" si="2"/>
        <v>187.65894991944501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65.55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1.3454102564102564</v>
      </c>
      <c r="F54">
        <f>GT_Spot!S54</f>
        <v>0</v>
      </c>
      <c r="G54">
        <f>PPCL_NG!S54</f>
        <v>4.9509665167416284</v>
      </c>
      <c r="H54">
        <f>PPCL_Spot!S54</f>
        <v>0</v>
      </c>
      <c r="I54">
        <f>Bawana_NG!S54</f>
        <v>17.959709361598833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0.43000319999999997</v>
      </c>
      <c r="O54">
        <f>NDMC_ISGS_exbus!BB54</f>
        <v>88.099562842675439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1.6784737391613502</v>
      </c>
      <c r="AD54">
        <f t="shared" si="1"/>
        <v>189.05717843826483</v>
      </c>
      <c r="AE54">
        <f>'IDT-1'!E54</f>
        <v>0</v>
      </c>
      <c r="AF54" s="26"/>
      <c r="AG54">
        <f t="shared" si="2"/>
        <v>189.05717843826483</v>
      </c>
      <c r="AI54" s="75">
        <f>PXIL!K54</f>
        <v>0</v>
      </c>
      <c r="AJ54" s="75">
        <f>PXIL!Q54</f>
        <v>0</v>
      </c>
      <c r="AK54" s="75">
        <f>RTM_IEX!K54</f>
        <v>9.59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67.05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1.3454102564102564</v>
      </c>
      <c r="F55">
        <f>GT_Spot!S55</f>
        <v>0</v>
      </c>
      <c r="G55">
        <f>PPCL_NG!S55</f>
        <v>5.1467946026986517</v>
      </c>
      <c r="H55">
        <f>PPCL_Spot!S55</f>
        <v>0</v>
      </c>
      <c r="I55">
        <f>Bawana_NG!S55</f>
        <v>17.959709361598833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0.41534399999999994</v>
      </c>
      <c r="O55">
        <f>NDMC_ISGS_exbus!BB55</f>
        <v>88.169562842675433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1.7132440253577721</v>
      </c>
      <c r="AD55">
        <f t="shared" si="1"/>
        <v>192.97357703802541</v>
      </c>
      <c r="AE55">
        <f>'IDT-1'!E55</f>
        <v>0</v>
      </c>
      <c r="AF55" s="26"/>
      <c r="AG55">
        <f t="shared" si="2"/>
        <v>192.97357703802541</v>
      </c>
      <c r="AI55" s="75">
        <f>PXIL!K55</f>
        <v>0</v>
      </c>
      <c r="AJ55" s="75">
        <f>PXIL!Q55</f>
        <v>0</v>
      </c>
      <c r="AK55" s="75">
        <f>RTM_IEX!K55</f>
        <v>13.28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67.06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2.0549766718506994</v>
      </c>
      <c r="F56">
        <f>GT_Spot!S56</f>
        <v>0</v>
      </c>
      <c r="G56">
        <f>PPCL_NG!S56</f>
        <v>5.0711064467766125</v>
      </c>
      <c r="H56">
        <f>PPCL_Spot!S56</f>
        <v>0</v>
      </c>
      <c r="I56">
        <f>Bawana_NG!S56</f>
        <v>17.959709361598833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0.42409879999999994</v>
      </c>
      <c r="O56">
        <f>NDMC_ISGS_exbus!BB56</f>
        <v>88.169562842675433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1.7307791962815342</v>
      </c>
      <c r="AD56">
        <f t="shared" si="1"/>
        <v>194.94867492662004</v>
      </c>
      <c r="AE56">
        <f>'IDT-1'!E56</f>
        <v>0</v>
      </c>
      <c r="AF56" s="26"/>
      <c r="AG56">
        <f t="shared" si="2"/>
        <v>194.94867492662004</v>
      </c>
      <c r="AI56" s="75">
        <f>PXIL!K56</f>
        <v>0</v>
      </c>
      <c r="AJ56" s="75">
        <f>PXIL!Q56</f>
        <v>0</v>
      </c>
      <c r="AK56" s="75">
        <f>RTM_IEX!K56</f>
        <v>14.64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67.05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2.0549766718506994</v>
      </c>
      <c r="F57">
        <f>GT_Spot!S57</f>
        <v>0</v>
      </c>
      <c r="G57">
        <f>PPCL_NG!S57</f>
        <v>4.9053133433283351</v>
      </c>
      <c r="H57">
        <f>PPCL_Spot!S57</f>
        <v>0</v>
      </c>
      <c r="I57">
        <f>Bawana_NG!S57</f>
        <v>17.959728064198654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0.4320391999999999</v>
      </c>
      <c r="O57">
        <f>NDMC_ISGS_exbus!BB57</f>
        <v>88.189562842675443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1.7035182570740677</v>
      </c>
      <c r="AD57">
        <f t="shared" si="1"/>
        <v>191.87810186497907</v>
      </c>
      <c r="AE57">
        <f>'IDT-1'!E57</f>
        <v>0</v>
      </c>
      <c r="AF57" s="26"/>
      <c r="AG57">
        <f t="shared" si="2"/>
        <v>191.87810186497907</v>
      </c>
      <c r="AI57" s="75">
        <f>PXIL!K57</f>
        <v>0</v>
      </c>
      <c r="AJ57" s="75">
        <f>PXIL!Q57</f>
        <v>0</v>
      </c>
      <c r="AK57" s="75">
        <f>RTM_IEX!K57</f>
        <v>16.46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62.27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2.0549766718506994</v>
      </c>
      <c r="F58">
        <f>GT_Spot!S58</f>
        <v>0</v>
      </c>
      <c r="G58">
        <f>PPCL_NG!S58</f>
        <v>5.9469265367316346</v>
      </c>
      <c r="H58">
        <f>PPCL_Spot!S58</f>
        <v>0</v>
      </c>
      <c r="I58">
        <f>Bawana_NG!S58</f>
        <v>17.9597270309294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0.44751279999999993</v>
      </c>
      <c r="O58">
        <f>NDMC_ISGS_exbus!BB58</f>
        <v>88.199562842675434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1.7190686117632472</v>
      </c>
      <c r="AD58">
        <f t="shared" si="1"/>
        <v>193.62963727042393</v>
      </c>
      <c r="AE58">
        <f>'IDT-1'!E58</f>
        <v>0</v>
      </c>
      <c r="AF58" s="26"/>
      <c r="AG58">
        <f t="shared" si="2"/>
        <v>193.62963727042393</v>
      </c>
      <c r="AI58" s="75">
        <f>PXIL!K58</f>
        <v>0</v>
      </c>
      <c r="AJ58" s="75">
        <f>PXIL!Q58</f>
        <v>0</v>
      </c>
      <c r="AK58" s="75">
        <f>RTM_IEX!K58</f>
        <v>17.16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62.27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2.0549766718506994</v>
      </c>
      <c r="F59">
        <f>GT_Spot!S59</f>
        <v>0</v>
      </c>
      <c r="G59">
        <f>PPCL_NG!S59</f>
        <v>10.070508</v>
      </c>
      <c r="H59">
        <f>PPCL_Spot!S59</f>
        <v>0</v>
      </c>
      <c r="I59">
        <f>Bawana_NG!S59</f>
        <v>17.9597270309294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0.44181199999999993</v>
      </c>
      <c r="O59">
        <f>NDMC_ISGS_exbus!BB59</f>
        <v>88.14889184267544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1.7129720568000089</v>
      </c>
      <c r="AD59">
        <f t="shared" si="1"/>
        <v>192.94294348865554</v>
      </c>
      <c r="AE59">
        <f>'IDT-1'!E59</f>
        <v>0</v>
      </c>
      <c r="AF59" s="26"/>
      <c r="AG59">
        <f t="shared" si="2"/>
        <v>192.94294348865554</v>
      </c>
      <c r="AI59" s="75">
        <f>PXIL!K59</f>
        <v>0</v>
      </c>
      <c r="AJ59" s="75">
        <f>PXIL!Q59</f>
        <v>0</v>
      </c>
      <c r="AK59" s="75">
        <f>RTM_IEX!K59</f>
        <v>17.190000000000001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57.48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2.0549766718506994</v>
      </c>
      <c r="F60">
        <f>GT_Spot!S60</f>
        <v>0</v>
      </c>
      <c r="G60">
        <f>PPCL_NG!S60</f>
        <v>10.951632</v>
      </c>
      <c r="H60">
        <f>PPCL_Spot!S60</f>
        <v>0</v>
      </c>
      <c r="I60">
        <f>Bawana_NG!S60</f>
        <v>17.959725989778015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0.42796719999999988</v>
      </c>
      <c r="O60">
        <f>NDMC_ISGS_exbus!BB60</f>
        <v>88.14889184267544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1.7118921045978768</v>
      </c>
      <c r="AD60">
        <f t="shared" si="1"/>
        <v>192.82130159970629</v>
      </c>
      <c r="AE60">
        <f>'IDT-1'!E60</f>
        <v>0</v>
      </c>
      <c r="AF60" s="26"/>
      <c r="AG60">
        <f t="shared" si="2"/>
        <v>192.82130159970629</v>
      </c>
      <c r="AI60" s="75">
        <f>PXIL!K60</f>
        <v>0</v>
      </c>
      <c r="AJ60" s="75">
        <f>PXIL!Q60</f>
        <v>0</v>
      </c>
      <c r="AK60" s="75">
        <f>RTM_IEX!K60</f>
        <v>16.21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57.47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2.0549766718506994</v>
      </c>
      <c r="F61">
        <f>GT_Spot!S61</f>
        <v>0</v>
      </c>
      <c r="G61">
        <f>PPCL_NG!S61</f>
        <v>11.120100000000001</v>
      </c>
      <c r="H61">
        <f>PPCL_Spot!S61</f>
        <v>0</v>
      </c>
      <c r="I61">
        <f>Bawana_NG!S61</f>
        <v>17.959725989778015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0.46033959999999996</v>
      </c>
      <c r="O61">
        <f>NDMC_ISGS_exbus!BB61</f>
        <v>88.629854971475424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1.7183319756513167</v>
      </c>
      <c r="AD61">
        <f t="shared" si="1"/>
        <v>193.54666525745282</v>
      </c>
      <c r="AE61">
        <f>'IDT-1'!E61</f>
        <v>0</v>
      </c>
      <c r="AF61" s="26"/>
      <c r="AG61">
        <f t="shared" si="2"/>
        <v>193.54666525745282</v>
      </c>
      <c r="AI61" s="75">
        <f>PXIL!K61</f>
        <v>0</v>
      </c>
      <c r="AJ61" s="75">
        <f>PXIL!Q61</f>
        <v>0</v>
      </c>
      <c r="AK61" s="75">
        <f>RTM_IEX!K61</f>
        <v>16.25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57.48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2.0549766718506994</v>
      </c>
      <c r="F62">
        <f>GT_Spot!S62</f>
        <v>0</v>
      </c>
      <c r="G62">
        <f>PPCL_NG!S62</f>
        <v>16.493333333333332</v>
      </c>
      <c r="H62">
        <f>PPCL_Spot!S62</f>
        <v>0</v>
      </c>
      <c r="I62">
        <f>Bawana_NG!S62</f>
        <v>17.9597270309294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0.45647119999999997</v>
      </c>
      <c r="O62">
        <f>NDMC_ISGS_exbus!BB62</f>
        <v>88.603485511475427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1.7495983449787822</v>
      </c>
      <c r="AD62">
        <f t="shared" si="1"/>
        <v>197.06839540261009</v>
      </c>
      <c r="AE62">
        <f>'IDT-1'!E62</f>
        <v>0</v>
      </c>
      <c r="AF62" s="26"/>
      <c r="AG62">
        <f t="shared" si="2"/>
        <v>197.06839540261009</v>
      </c>
      <c r="AI62" s="75">
        <f>PXIL!K62</f>
        <v>0</v>
      </c>
      <c r="AJ62" s="75">
        <f>PXIL!Q62</f>
        <v>0</v>
      </c>
      <c r="AK62" s="75">
        <f>RTM_IEX!K62</f>
        <v>14.46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57.48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2.0549766718506994</v>
      </c>
      <c r="F63">
        <f>GT_Spot!S63</f>
        <v>0</v>
      </c>
      <c r="G63">
        <f>PPCL_NG!S63</f>
        <v>17.130909090909089</v>
      </c>
      <c r="H63">
        <f>PPCL_Spot!S63</f>
        <v>0</v>
      </c>
      <c r="I63">
        <f>Bawana_NG!S63</f>
        <v>17.9597270309294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0.44568039999999998</v>
      </c>
      <c r="O63">
        <f>NDMC_ISGS_exbus!BB63</f>
        <v>89.070818100275432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1.7424185793868889</v>
      </c>
      <c r="AD63">
        <f t="shared" si="1"/>
        <v>196.25969271457774</v>
      </c>
      <c r="AE63">
        <f>'IDT-1'!E63</f>
        <v>0</v>
      </c>
      <c r="AF63" s="26"/>
      <c r="AG63">
        <f t="shared" si="2"/>
        <v>196.25969271457774</v>
      </c>
      <c r="AI63" s="75">
        <f>PXIL!K63</f>
        <v>0</v>
      </c>
      <c r="AJ63" s="75">
        <f>PXIL!Q63</f>
        <v>0</v>
      </c>
      <c r="AK63" s="75">
        <f>RTM_IEX!K63</f>
        <v>12.55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57.48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2.0549766718506994</v>
      </c>
      <c r="F64">
        <f>GT_Spot!S64</f>
        <v>0</v>
      </c>
      <c r="G64">
        <f>PPCL_NG!S64</f>
        <v>18.082424242424242</v>
      </c>
      <c r="H64">
        <f>PPCL_Spot!S64</f>
        <v>0</v>
      </c>
      <c r="I64">
        <f>Bawana_NG!S64</f>
        <v>17.959725989778015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0.45545319999999995</v>
      </c>
      <c r="O64">
        <f>NDMC_ISGS_exbus!BB64</f>
        <v>89.551781198275435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1.72149437946049</v>
      </c>
      <c r="AD64">
        <f t="shared" si="1"/>
        <v>193.9028669228679</v>
      </c>
      <c r="AE64">
        <f>'IDT-1'!E64</f>
        <v>0</v>
      </c>
      <c r="AF64" s="26"/>
      <c r="AG64">
        <f t="shared" si="2"/>
        <v>193.9028669228679</v>
      </c>
      <c r="AI64" s="75">
        <f>PXIL!K64</f>
        <v>0</v>
      </c>
      <c r="AJ64" s="75">
        <f>PXIL!Q64</f>
        <v>0</v>
      </c>
      <c r="AK64" s="75">
        <f>RTM_IEX!K64</f>
        <v>8.74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57.47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2.0549766718506994</v>
      </c>
      <c r="F65">
        <f>GT_Spot!S65</f>
        <v>0</v>
      </c>
      <c r="G65">
        <f>PPCL_NG!S65</f>
        <v>17.830303030303028</v>
      </c>
      <c r="H65">
        <f>PPCL_Spot!S65</f>
        <v>0</v>
      </c>
      <c r="I65">
        <f>Bawana_NG!S65</f>
        <v>17.959723883465294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0.43387159999999986</v>
      </c>
      <c r="O65">
        <f>NDMC_ISGS_exbus!BB65</f>
        <v>89.734845071575421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1.6645527382633114</v>
      </c>
      <c r="AD65">
        <f t="shared" si="1"/>
        <v>187.48916751893114</v>
      </c>
      <c r="AE65">
        <f>'IDT-1'!E65</f>
        <v>0</v>
      </c>
      <c r="AF65" s="26"/>
      <c r="AG65">
        <f t="shared" si="2"/>
        <v>187.48916751893114</v>
      </c>
      <c r="AI65" s="75">
        <f>PXIL!K65</f>
        <v>0</v>
      </c>
      <c r="AJ65" s="75">
        <f>PXIL!Q65</f>
        <v>0</v>
      </c>
      <c r="AK65" s="75">
        <f>RTM_IEX!K65</f>
        <v>7.15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52.68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2.0549766718506994</v>
      </c>
      <c r="F66">
        <f>GT_Spot!S66</f>
        <v>0</v>
      </c>
      <c r="G66">
        <f>PPCL_NG!S66</f>
        <v>17.56969696969697</v>
      </c>
      <c r="H66">
        <f>PPCL_Spot!S66</f>
        <v>0</v>
      </c>
      <c r="I66">
        <f>Bawana_NG!S66</f>
        <v>17.959723883465294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0.45830359999999992</v>
      </c>
      <c r="O66">
        <f>NDMC_ISGS_exbus!BB66</f>
        <v>89.814419495075413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1.6686306614567779</v>
      </c>
      <c r="AD66">
        <f t="shared" si="1"/>
        <v>187.9484899586316</v>
      </c>
      <c r="AE66">
        <f>'IDT-1'!E66</f>
        <v>0</v>
      </c>
      <c r="AF66" s="26"/>
      <c r="AG66">
        <f t="shared" si="2"/>
        <v>187.9484899586316</v>
      </c>
      <c r="AI66" s="75">
        <f>PXIL!K66</f>
        <v>0</v>
      </c>
      <c r="AJ66" s="75">
        <f>PXIL!Q66</f>
        <v>0</v>
      </c>
      <c r="AK66" s="75">
        <f>RTM_IEX!K66</f>
        <v>7.76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52.69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0.94276923076923069</v>
      </c>
      <c r="F67">
        <f>GT_Spot!S67</f>
        <v>0</v>
      </c>
      <c r="G67">
        <f>PPCL_NG!S67</f>
        <v>17.694545454545455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0.44751279999999993</v>
      </c>
      <c r="O67">
        <f>NDMC_ISGS_exbus!BB67</f>
        <v>90.274302893175417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1.648936347330713</v>
      </c>
      <c r="AD67">
        <f t="shared" si="1"/>
        <v>185.73019403115939</v>
      </c>
      <c r="AE67">
        <f>'IDT-1'!E67</f>
        <v>0</v>
      </c>
      <c r="AF67" s="26"/>
      <c r="AG67">
        <f t="shared" si="2"/>
        <v>185.73019403115939</v>
      </c>
      <c r="AI67" s="75">
        <f>PXIL!K67</f>
        <v>0</v>
      </c>
      <c r="AJ67" s="75">
        <f>PXIL!Q67</f>
        <v>0</v>
      </c>
      <c r="AK67" s="75">
        <f>RTM_IEX!K67</f>
        <v>6.79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51.96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0.94276923076923069</v>
      </c>
      <c r="F68">
        <f>GT_Spot!S68</f>
        <v>0</v>
      </c>
      <c r="G68">
        <f>PPCL_NG!S68</f>
        <v>17.787878787878785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0.43977599999999994</v>
      </c>
      <c r="O68">
        <f>NDMC_ISGS_exbus!BB68</f>
        <v>91.693177235675421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1.6410556910380465</v>
      </c>
      <c r="AD68">
        <f t="shared" ref="AD68:AD98" si="4">SUM(B68:AB68,AI68:AR68)-AC68</f>
        <v>184.8425455632854</v>
      </c>
      <c r="AE68">
        <f>'IDT-1'!E68</f>
        <v>0</v>
      </c>
      <c r="AF68" s="26"/>
      <c r="AG68">
        <f t="shared" ref="AG68:AG98" si="5">SUM(AD68:AF68)+AT68</f>
        <v>184.8425455632854</v>
      </c>
      <c r="AI68" s="75">
        <f>PXIL!K68</f>
        <v>0</v>
      </c>
      <c r="AJ68" s="75">
        <f>PXIL!Q68</f>
        <v>0</v>
      </c>
      <c r="AK68" s="75">
        <f>RTM_IEX!K68</f>
        <v>6.18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50.17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0.94276923076923069</v>
      </c>
      <c r="F69">
        <f>GT_Spot!S69</f>
        <v>0</v>
      </c>
      <c r="G69">
        <f>PPCL_NG!S69</f>
        <v>17.835151515151512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0.42613479999999987</v>
      </c>
      <c r="O69">
        <f>NDMC_ISGS_exbus!BB69</f>
        <v>92.975959893575435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1.4950321358675667</v>
      </c>
      <c r="AD69">
        <f t="shared" si="4"/>
        <v>168.39498330362861</v>
      </c>
      <c r="AE69">
        <f>'IDT-1'!E69</f>
        <v>0</v>
      </c>
      <c r="AF69" s="26"/>
      <c r="AG69">
        <f t="shared" si="5"/>
        <v>168.39498330362861</v>
      </c>
      <c r="AI69" s="75">
        <f>PXIL!K69</f>
        <v>0</v>
      </c>
      <c r="AJ69" s="75">
        <f>PXIL!Q69</f>
        <v>0</v>
      </c>
      <c r="AK69" s="75">
        <f>RTM_IEX!K69</f>
        <v>14.26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24.18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0.94276923076923069</v>
      </c>
      <c r="F70">
        <f>GT_Spot!S70</f>
        <v>0</v>
      </c>
      <c r="G70">
        <f>PPCL_NG!S70</f>
        <v>17.709090909090907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0.38398959999999988</v>
      </c>
      <c r="O70">
        <f>NDMC_ISGS_exbus!BB70</f>
        <v>94.897381640875423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1.485820436150473</v>
      </c>
      <c r="AD70">
        <f t="shared" si="4"/>
        <v>167.3574109445851</v>
      </c>
      <c r="AE70">
        <f>'IDT-1'!E70</f>
        <v>0</v>
      </c>
      <c r="AF70" s="26"/>
      <c r="AG70">
        <f t="shared" si="5"/>
        <v>167.3574109445851</v>
      </c>
      <c r="AI70" s="75">
        <f>PXIL!K70</f>
        <v>0</v>
      </c>
      <c r="AJ70" s="75">
        <f>PXIL!Q70</f>
        <v>0</v>
      </c>
      <c r="AK70" s="75">
        <f>RTM_IEX!K70</f>
        <v>13.8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21.84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0.94276923076923069</v>
      </c>
      <c r="F71">
        <f>GT_Spot!S71</f>
        <v>0</v>
      </c>
      <c r="G71">
        <f>PPCL_NG!S71</f>
        <v>17.858181818181816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0.40943959999999996</v>
      </c>
      <c r="O71">
        <f>NDMC_ISGS_exbus!BB71</f>
        <v>96.111988836636897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1.457124939473174</v>
      </c>
      <c r="AD71">
        <f t="shared" si="4"/>
        <v>164.12525454611475</v>
      </c>
      <c r="AE71">
        <f>'IDT-1'!E71</f>
        <v>0</v>
      </c>
      <c r="AF71" s="26"/>
      <c r="AG71">
        <f t="shared" si="5"/>
        <v>164.12525454611475</v>
      </c>
      <c r="AI71" s="75">
        <f>PXIL!K71</f>
        <v>0</v>
      </c>
      <c r="AJ71" s="75">
        <f>PXIL!Q71</f>
        <v>0</v>
      </c>
      <c r="AK71" s="75">
        <f>RTM_IEX!K71</f>
        <v>10.51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20.48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0.94276923076923069</v>
      </c>
      <c r="F72">
        <f>GT_Spot!S72</f>
        <v>0</v>
      </c>
      <c r="G72">
        <f>PPCL_NG!S72</f>
        <v>17.787878787878785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0.40272079999999988</v>
      </c>
      <c r="O72">
        <f>NDMC_ISGS_exbus!BB72</f>
        <v>97.669970536736926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1.4850293863273876</v>
      </c>
      <c r="AD72">
        <f t="shared" si="4"/>
        <v>167.26830996905755</v>
      </c>
      <c r="AE72">
        <f>'IDT-1'!E72</f>
        <v>0</v>
      </c>
      <c r="AF72" s="26"/>
      <c r="AG72">
        <f t="shared" si="5"/>
        <v>167.26830996905755</v>
      </c>
      <c r="AI72" s="75">
        <f>PXIL!K72</f>
        <v>0</v>
      </c>
      <c r="AJ72" s="75">
        <f>PXIL!Q72</f>
        <v>0</v>
      </c>
      <c r="AK72" s="75">
        <f>RTM_IEX!K72</f>
        <v>9.94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22.74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0.94276923076923069</v>
      </c>
      <c r="F73">
        <f>GT_Spot!S73</f>
        <v>0</v>
      </c>
      <c r="G73">
        <f>PPCL_NG!S73</f>
        <v>18.512727272727272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0.36057559999999989</v>
      </c>
      <c r="O73">
        <f>NDMC_ISGS_exbus!BB73</f>
        <v>99.78382967603693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1.5214311356598942</v>
      </c>
      <c r="AD73">
        <f t="shared" si="4"/>
        <v>171.36847064387354</v>
      </c>
      <c r="AE73">
        <f>'IDT-1'!E73</f>
        <v>0</v>
      </c>
      <c r="AF73" s="26"/>
      <c r="AG73">
        <f t="shared" si="5"/>
        <v>171.36847064387354</v>
      </c>
      <c r="AI73" s="75">
        <f>PXIL!K73</f>
        <v>0</v>
      </c>
      <c r="AJ73" s="75">
        <f>PXIL!Q73</f>
        <v>0</v>
      </c>
      <c r="AK73" s="75">
        <f>RTM_IEX!K73</f>
        <v>9.1199999999999992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0.97267499999999996</v>
      </c>
      <c r="F74">
        <f>GT_Spot!S74</f>
        <v>0</v>
      </c>
      <c r="G74">
        <f>PPCL_NG!S74</f>
        <v>19.447272727272725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0.40842159999999988</v>
      </c>
      <c r="O74">
        <f>NDMC_ISGS_exbus!BB74</f>
        <v>99.931087401336924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1.5025072192117652</v>
      </c>
      <c r="AD74">
        <f t="shared" si="4"/>
        <v>169.2369495093979</v>
      </c>
      <c r="AE74">
        <f>'IDT-1'!E74</f>
        <v>0</v>
      </c>
      <c r="AF74" s="26"/>
      <c r="AG74">
        <f t="shared" si="5"/>
        <v>169.2369495093979</v>
      </c>
      <c r="AI74" s="75">
        <f>PXIL!K74</f>
        <v>0</v>
      </c>
      <c r="AJ74" s="75">
        <f>PXIL!Q74</f>
        <v>0</v>
      </c>
      <c r="AK74" s="75">
        <f>RTM_IEX!K74</f>
        <v>8.5299999999999994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22.18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0.98009999999999997</v>
      </c>
      <c r="F75">
        <f>GT_Spot!S75</f>
        <v>0</v>
      </c>
      <c r="G75">
        <f>PPCL_NG!S75</f>
        <v>20.481212121212117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0.45545319999999995</v>
      </c>
      <c r="O75">
        <f>NDMC_ISGS_exbus!BB75</f>
        <v>99.931087401336924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1.4945731039584318</v>
      </c>
      <c r="AD75">
        <f t="shared" si="4"/>
        <v>168.34327961859063</v>
      </c>
      <c r="AE75">
        <f>'IDT-1'!E75</f>
        <v>0</v>
      </c>
      <c r="AF75" s="26"/>
      <c r="AG75">
        <f t="shared" si="5"/>
        <v>168.34327961859063</v>
      </c>
      <c r="AI75" s="75">
        <f>PXIL!K75</f>
        <v>0</v>
      </c>
      <c r="AJ75" s="75">
        <f>PXIL!Q75</f>
        <v>0</v>
      </c>
      <c r="AK75" s="75">
        <f>RTM_IEX!K75</f>
        <v>3.09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25.63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0.98009999999999997</v>
      </c>
      <c r="F76">
        <f>GT_Spot!S76</f>
        <v>0</v>
      </c>
      <c r="G76">
        <f>PPCL_NG!S76</f>
        <v>19.802424242424234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0.45545319999999995</v>
      </c>
      <c r="O76">
        <f>NDMC_ISGS_exbus!BB76</f>
        <v>99.726637117336935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1.4877686081258985</v>
      </c>
      <c r="AD76">
        <f t="shared" si="4"/>
        <v>167.57684595163531</v>
      </c>
      <c r="AE76">
        <f>'IDT-1'!E76</f>
        <v>0</v>
      </c>
      <c r="AF76" s="26"/>
      <c r="AG76">
        <f t="shared" si="5"/>
        <v>167.57684595163531</v>
      </c>
      <c r="AI76" s="75">
        <f>PXIL!K76</f>
        <v>0</v>
      </c>
      <c r="AJ76" s="75">
        <f>PXIL!Q76</f>
        <v>0</v>
      </c>
      <c r="AK76" s="75">
        <f>RTM_IEX!K76</f>
        <v>3.12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25.71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0.98009999999999997</v>
      </c>
      <c r="F77">
        <f>GT_Spot!S77</f>
        <v>0</v>
      </c>
      <c r="G77">
        <f>PPCL_NG!S77</f>
        <v>25.414545454545451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0.44079399999999991</v>
      </c>
      <c r="O77">
        <f>NDMC_ISGS_exbus!BB77</f>
        <v>99.083031858436911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1.5242345475542449</v>
      </c>
      <c r="AD77">
        <f t="shared" si="4"/>
        <v>171.68423676542812</v>
      </c>
      <c r="AE77">
        <f>'IDT-1'!E77</f>
        <v>0</v>
      </c>
      <c r="AF77" s="26"/>
      <c r="AG77">
        <f t="shared" si="5"/>
        <v>171.68423676542812</v>
      </c>
      <c r="AI77" s="75">
        <f>PXIL!K77</f>
        <v>0</v>
      </c>
      <c r="AJ77" s="75">
        <f>PXIL!Q77</f>
        <v>0</v>
      </c>
      <c r="AK77" s="75">
        <f>RTM_IEX!K77</f>
        <v>3.12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0.98009999999999997</v>
      </c>
      <c r="F78">
        <f>GT_Spot!S78</f>
        <v>0</v>
      </c>
      <c r="G78">
        <f>PPCL_NG!S78</f>
        <v>29.786666666666662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0.47296279999999991</v>
      </c>
      <c r="O78">
        <f>NDMC_ISGS_exbus!BB78</f>
        <v>97.583059524636909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1.5736405431234715</v>
      </c>
      <c r="AD78">
        <f t="shared" si="4"/>
        <v>177.24914844818008</v>
      </c>
      <c r="AE78">
        <f>'IDT-1'!E78</f>
        <v>0</v>
      </c>
      <c r="AF78" s="26"/>
      <c r="AG78">
        <f t="shared" si="5"/>
        <v>177.24914844818008</v>
      </c>
      <c r="AI78" s="75">
        <f>PXIL!K78</f>
        <v>0</v>
      </c>
      <c r="AJ78" s="75">
        <f>PXIL!Q78</f>
        <v>0</v>
      </c>
      <c r="AK78" s="75">
        <f>RTM_IEX!K78</f>
        <v>3.54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27.19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0.98009999999999997</v>
      </c>
      <c r="F79">
        <f>GT_Spot!S79</f>
        <v>0</v>
      </c>
      <c r="G79">
        <f>PPCL_NG!S79</f>
        <v>27.883636363636363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0.45443519999999993</v>
      </c>
      <c r="O79">
        <f>NDMC_ISGS_exbus!BB79</f>
        <v>95.601412094536911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1.5248603361919248</v>
      </c>
      <c r="AD79">
        <f t="shared" si="4"/>
        <v>171.75472332198134</v>
      </c>
      <c r="AE79">
        <f>'IDT-1'!E79</f>
        <v>0</v>
      </c>
      <c r="AF79" s="26"/>
      <c r="AG79">
        <f t="shared" si="5"/>
        <v>171.75472332198134</v>
      </c>
      <c r="AI79" s="75">
        <f>PXIL!K79</f>
        <v>0</v>
      </c>
      <c r="AJ79" s="75">
        <f>PXIL!Q79</f>
        <v>0</v>
      </c>
      <c r="AK79" s="75">
        <f>RTM_IEX!K79</f>
        <v>3.41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25.68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0.98009999999999997</v>
      </c>
      <c r="F80">
        <f>GT_Spot!S80</f>
        <v>0</v>
      </c>
      <c r="G80">
        <f>PPCL_NG!S80</f>
        <v>27.883636363636359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0.46135759999999992</v>
      </c>
      <c r="O80">
        <f>NDMC_ISGS_exbus!BB80</f>
        <v>93.679061296736933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1.491900566291285</v>
      </c>
      <c r="AD80">
        <f t="shared" si="4"/>
        <v>168.04225469408198</v>
      </c>
      <c r="AE80">
        <f>'IDT-1'!E80</f>
        <v>0</v>
      </c>
      <c r="AF80" s="26"/>
      <c r="AG80">
        <f t="shared" si="5"/>
        <v>168.04225469408198</v>
      </c>
      <c r="AI80" s="75">
        <f>PXIL!K80</f>
        <v>0</v>
      </c>
      <c r="AJ80" s="75">
        <f>PXIL!Q80</f>
        <v>0</v>
      </c>
      <c r="AK80" s="75">
        <f>RTM_IEX!K80</f>
        <v>4.07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23.19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0.98009999999999997</v>
      </c>
      <c r="F81">
        <f>GT_Spot!S81</f>
        <v>0</v>
      </c>
      <c r="G81">
        <f>PPCL_NG!S81</f>
        <v>27.749951999999997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0.43000319999999997</v>
      </c>
      <c r="O81">
        <f>NDMC_ISGS_exbus!BB81</f>
        <v>92.15177093993691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1.5314800700314448</v>
      </c>
      <c r="AD81">
        <f t="shared" si="4"/>
        <v>172.50034606990548</v>
      </c>
      <c r="AE81">
        <f>'IDT-1'!E81</f>
        <v>0</v>
      </c>
      <c r="AF81" s="26"/>
      <c r="AG81">
        <f t="shared" si="5"/>
        <v>172.50034606990548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33.450000000000003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0.98009999999999997</v>
      </c>
      <c r="F82">
        <f>GT_Spot!S82</f>
        <v>0</v>
      </c>
      <c r="G82">
        <f>PPCL_NG!S82</f>
        <v>27.128783029237198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0.42409879999999994</v>
      </c>
      <c r="O82">
        <f>NDMC_ISGS_exbus!BB82</f>
        <v>91.593132659036911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1.4639338074968125</v>
      </c>
      <c r="AD82">
        <f t="shared" si="4"/>
        <v>164.89218068077733</v>
      </c>
      <c r="AE82">
        <f>'IDT-1'!E82</f>
        <v>0</v>
      </c>
      <c r="AF82" s="26"/>
      <c r="AG82">
        <f t="shared" si="5"/>
        <v>164.89218068077733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26.96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0.95015384615384613</v>
      </c>
      <c r="F83">
        <f>GT_Spot!S83</f>
        <v>0</v>
      </c>
      <c r="G83">
        <f>PPCL_NG!S83</f>
        <v>27.041509342712683</v>
      </c>
      <c r="H83">
        <f>PPCL_Spot!S83</f>
        <v>0</v>
      </c>
      <c r="I83">
        <f>Bawana_NG!S83</f>
        <v>17.959725989778015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0.45341719999999991</v>
      </c>
      <c r="O83">
        <f>NDMC_ISGS_exbus!BB83</f>
        <v>90.600168616136926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1.5122357799540769</v>
      </c>
      <c r="AD83">
        <f t="shared" si="4"/>
        <v>170.3327392148274</v>
      </c>
      <c r="AE83">
        <f>'IDT-1'!E83</f>
        <v>0</v>
      </c>
      <c r="AF83" s="26"/>
      <c r="AG83">
        <f t="shared" si="5"/>
        <v>170.3327392148274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33.53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0.95015384615384613</v>
      </c>
      <c r="F84">
        <f>GT_Spot!S84</f>
        <v>0</v>
      </c>
      <c r="G84">
        <f>PPCL_NG!S84</f>
        <v>27.904549131677296</v>
      </c>
      <c r="H84">
        <f>PPCL_Spot!S84</f>
        <v>0</v>
      </c>
      <c r="I84">
        <f>Bawana_NG!S84</f>
        <v>17.959724940653956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0.44954879999999997</v>
      </c>
      <c r="O84">
        <f>NDMC_ISGS_exbus!BB84</f>
        <v>89.75361217763691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1.4701947822858736</v>
      </c>
      <c r="AD84">
        <f t="shared" si="4"/>
        <v>165.59739411383612</v>
      </c>
      <c r="AE84">
        <f>'IDT-1'!E84</f>
        <v>0</v>
      </c>
      <c r="AF84" s="26"/>
      <c r="AG84">
        <f t="shared" si="5"/>
        <v>165.59739411383612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1.0491282051282051</v>
      </c>
      <c r="F85">
        <f>GT_Spot!S85</f>
        <v>0</v>
      </c>
      <c r="G85">
        <f>PPCL_NG!S85</f>
        <v>27.654849417454386</v>
      </c>
      <c r="H85">
        <f>PPCL_Spot!S85</f>
        <v>0</v>
      </c>
      <c r="I85">
        <f>Bawana_NG!S85</f>
        <v>17.959709361598833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0.40943959999999996</v>
      </c>
      <c r="O85">
        <f>NDMC_ISGS_exbus!BB85</f>
        <v>89.302649079636907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1.4645468258416015</v>
      </c>
      <c r="AD85">
        <f t="shared" si="4"/>
        <v>164.96122883797673</v>
      </c>
      <c r="AE85">
        <f>'IDT-1'!E85</f>
        <v>0</v>
      </c>
      <c r="AF85" s="26"/>
      <c r="AG85">
        <f t="shared" si="5"/>
        <v>164.96122883797673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1.0491282051282051</v>
      </c>
      <c r="F86">
        <f>GT_Spot!S86</f>
        <v>0</v>
      </c>
      <c r="G86">
        <f>PPCL_NG!S86</f>
        <v>27.532423829413059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0.39864879999999991</v>
      </c>
      <c r="O86">
        <f>NDMC_ISGS_exbus!BB86</f>
        <v>89.322649079636903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1.463553079244768</v>
      </c>
      <c r="AD86">
        <f t="shared" si="4"/>
        <v>164.8492968349334</v>
      </c>
      <c r="AE86">
        <f>'IDT-1'!E86</f>
        <v>0</v>
      </c>
      <c r="AF86" s="26"/>
      <c r="AG86">
        <f t="shared" si="5"/>
        <v>164.8492968349334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1.7815384615384617</v>
      </c>
      <c r="F87">
        <f>GT_Spot!S87</f>
        <v>0</v>
      </c>
      <c r="G87">
        <f>PPCL_NG!S87</f>
        <v>27.605151901516816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0.42023039999999995</v>
      </c>
      <c r="O87">
        <f>NDMC_ISGS_exbus!BB87</f>
        <v>89.21309707963691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1.3855601570156912</v>
      </c>
      <c r="AD87">
        <f t="shared" si="4"/>
        <v>156.06445768567647</v>
      </c>
      <c r="AE87">
        <f>'IDT-1'!E87</f>
        <v>0</v>
      </c>
      <c r="AF87" s="26"/>
      <c r="AG87">
        <f t="shared" si="5"/>
        <v>156.06445768567647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19.16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1.1382051282051282</v>
      </c>
      <c r="F88">
        <f>GT_Spot!S88</f>
        <v>0</v>
      </c>
      <c r="G88">
        <f>PPCL_NG!S88</f>
        <v>27.693637722576391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0.43875799999999993</v>
      </c>
      <c r="O88">
        <f>NDMC_ISGS_exbus!BB88</f>
        <v>88.732358829109671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1.3766100451830425</v>
      </c>
      <c r="AD88">
        <f t="shared" si="4"/>
        <v>155.05634963470814</v>
      </c>
      <c r="AE88">
        <f>'IDT-1'!E88</f>
        <v>0</v>
      </c>
      <c r="AF88" s="26"/>
      <c r="AG88">
        <f t="shared" si="5"/>
        <v>155.05634963470814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1.3760964349833289</v>
      </c>
      <c r="F89">
        <f>GT_Spot!S89</f>
        <v>0</v>
      </c>
      <c r="G89">
        <f>PPCL_NG!S89</f>
        <v>31.573680369311937</v>
      </c>
      <c r="H89">
        <f>PPCL_Spot!S89</f>
        <v>0</v>
      </c>
      <c r="I89">
        <f>Bawana_NG!S89</f>
        <v>17.96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0.44079399999999991</v>
      </c>
      <c r="O89">
        <f>NDMC_ISGS_exbus!BB89</f>
        <v>88.592342554734714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1.411633637559464</v>
      </c>
      <c r="AD89">
        <f t="shared" si="4"/>
        <v>159.0012797214705</v>
      </c>
      <c r="AE89">
        <f>'IDT-1'!E89</f>
        <v>0</v>
      </c>
      <c r="AF89" s="26"/>
      <c r="AG89">
        <f t="shared" si="5"/>
        <v>159.0012797214705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1.3760964349833289</v>
      </c>
      <c r="F90">
        <f>GT_Spot!S90</f>
        <v>0</v>
      </c>
      <c r="G90">
        <f>PPCL_NG!S90</f>
        <v>36.263428885469338</v>
      </c>
      <c r="H90">
        <f>PPCL_Spot!S90</f>
        <v>0</v>
      </c>
      <c r="I90">
        <f>Bawana_NG!S90</f>
        <v>17.96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0.42898520000000001</v>
      </c>
      <c r="O90">
        <f>NDMC_ISGS_exbus!BB90</f>
        <v>88.592743126634744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1.2841950320943694</v>
      </c>
      <c r="AD90">
        <f t="shared" si="4"/>
        <v>144.64705861499306</v>
      </c>
      <c r="AE90">
        <f>'IDT-1'!E90</f>
        <v>0</v>
      </c>
      <c r="AF90" s="26"/>
      <c r="AG90">
        <f t="shared" si="5"/>
        <v>144.64705861499306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40.844085293471096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0.4124935999999999</v>
      </c>
      <c r="O91">
        <f>NDMC_ISGS_exbus!BB91</f>
        <v>88.632756414909579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1.3425315939485867</v>
      </c>
      <c r="AD91">
        <f t="shared" si="4"/>
        <v>151.2178768092999</v>
      </c>
      <c r="AE91">
        <f>'IDT-1'!E91</f>
        <v>0</v>
      </c>
      <c r="AF91" s="26"/>
      <c r="AG91">
        <f t="shared" si="5"/>
        <v>151.2178768092999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41.856217630248409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0.4163619999999999</v>
      </c>
      <c r="O92">
        <f>NDMC_ISGS_exbus!BB92</f>
        <v>88.632756414909579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1.3514724004322269</v>
      </c>
      <c r="AD92">
        <f t="shared" si="4"/>
        <v>152.22493673959357</v>
      </c>
      <c r="AE92">
        <f>'IDT-1'!E92</f>
        <v>0</v>
      </c>
      <c r="AF92" s="26"/>
      <c r="AG92">
        <f t="shared" si="5"/>
        <v>152.22493673959357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41.756822598373262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0.40658919999999998</v>
      </c>
      <c r="O93">
        <f>NDMC_ISGS_exbus!BB93</f>
        <v>88.192080407531691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1.3466337746468002</v>
      </c>
      <c r="AD93">
        <f t="shared" si="4"/>
        <v>151.67993152612596</v>
      </c>
      <c r="AE93">
        <f>'IDT-1'!E93</f>
        <v>0</v>
      </c>
      <c r="AF93" s="26"/>
      <c r="AG93">
        <f t="shared" si="5"/>
        <v>151.67993152612596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42.345919982413726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0.39864879999999991</v>
      </c>
      <c r="O94">
        <f>NDMC_ISGS_exbus!BB94</f>
        <v>88.262139774590452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1.3523644785364735</v>
      </c>
      <c r="AD94">
        <f t="shared" si="4"/>
        <v>152.3254171733355</v>
      </c>
      <c r="AE94">
        <f>'IDT-1'!E94</f>
        <v>0</v>
      </c>
      <c r="AF94" s="26"/>
      <c r="AG94">
        <f t="shared" si="5"/>
        <v>152.3254171733355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41.457672000000002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0.45545319999999995</v>
      </c>
      <c r="O95">
        <f>NDMC_ISGS_exbus!BB95</f>
        <v>88.641928727652413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1.3520059433525504</v>
      </c>
      <c r="AD95">
        <f t="shared" si="4"/>
        <v>152.28503307398273</v>
      </c>
      <c r="AE95">
        <f>'IDT-1'!E95</f>
        <v>0</v>
      </c>
      <c r="AF95" s="26"/>
      <c r="AG95">
        <f t="shared" si="5"/>
        <v>152.28503307398273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42.350916000000005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0.45728559999999996</v>
      </c>
      <c r="O96">
        <f>NDMC_ISGS_exbus!BB96</f>
        <v>87.69173768975611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1.3515209345390631</v>
      </c>
      <c r="AD96">
        <f t="shared" si="4"/>
        <v>152.23040344489993</v>
      </c>
      <c r="AE96">
        <f>'IDT-1'!E96</f>
        <v>0</v>
      </c>
      <c r="AF96" s="26"/>
      <c r="AG96">
        <f t="shared" si="5"/>
        <v>152.23040344489993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42.302436000000007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0.42511679999999991</v>
      </c>
      <c r="O97">
        <f>NDMC_ISGS_exbus!BB97</f>
        <v>87.711754935092458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1.3509873768580232</v>
      </c>
      <c r="AD97">
        <f t="shared" si="4"/>
        <v>152.17030544791731</v>
      </c>
      <c r="AE97">
        <f>'IDT-1'!E97</f>
        <v>0</v>
      </c>
      <c r="AF97" s="26"/>
      <c r="AG97">
        <f t="shared" si="5"/>
        <v>152.17030544791731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42.450299999999991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0.42898520000000001</v>
      </c>
      <c r="O98">
        <f>NDMC_ISGS_exbus!BB98</f>
        <v>87.711754935092458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1.3523226219780227</v>
      </c>
      <c r="AD98">
        <f t="shared" si="4"/>
        <v>152.32070260279727</v>
      </c>
      <c r="AE98">
        <f>'IDT-1'!E98</f>
        <v>0</v>
      </c>
      <c r="AF98" s="26"/>
      <c r="AG98">
        <f t="shared" si="5"/>
        <v>152.32070260279727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3.9715928404987236E-2</v>
      </c>
      <c r="F99">
        <f t="shared" si="6"/>
        <v>0</v>
      </c>
      <c r="G99">
        <f t="shared" si="6"/>
        <v>0.27013520685420622</v>
      </c>
      <c r="H99">
        <f t="shared" si="6"/>
        <v>0</v>
      </c>
      <c r="I99">
        <f t="shared" si="6"/>
        <v>0.44447598807252442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9.6630595999999958E-3</v>
      </c>
      <c r="O99">
        <f t="shared" si="6"/>
        <v>2.1981129878293539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3.2322361902697432E-2</v>
      </c>
      <c r="AD99">
        <f t="shared" si="6"/>
        <v>3.6406733088583731</v>
      </c>
      <c r="AE99">
        <f t="shared" si="6"/>
        <v>0</v>
      </c>
      <c r="AG99">
        <f t="shared" si="6"/>
        <v>3.6406733088583731</v>
      </c>
      <c r="AI99">
        <f t="shared" si="6"/>
        <v>0</v>
      </c>
      <c r="AJ99">
        <f t="shared" si="6"/>
        <v>0</v>
      </c>
      <c r="AK99">
        <f t="shared" si="6"/>
        <v>0.15472999999999995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0.52472250000000009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0.19580203694273413</v>
      </c>
      <c r="AD3">
        <f>SUM(B3:AB3,AI3:AR3)-AC3</f>
        <v>22.054429433822509</v>
      </c>
      <c r="AE3">
        <f>'IDT-1'!D3</f>
        <v>0</v>
      </c>
      <c r="AF3" s="26"/>
      <c r="AG3">
        <f>SUM(AD3:AF3)</f>
        <v>22.054429433822509</v>
      </c>
      <c r="AI3" s="75">
        <f>PXIL!L3</f>
        <v>0</v>
      </c>
      <c r="AJ3" s="75">
        <f>PXIL!R3</f>
        <v>0</v>
      </c>
      <c r="AK3" s="75">
        <f>RTM_IEX!L3</f>
        <v>10.54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0.18568203694273416</v>
      </c>
      <c r="AD4">
        <f t="shared" ref="AD4:AD67" si="1">SUM(B4:AB4,AI4:AR4)-AC4</f>
        <v>20.914549433822511</v>
      </c>
      <c r="AE4">
        <f>'IDT-1'!D4</f>
        <v>0</v>
      </c>
      <c r="AF4" s="26"/>
      <c r="AG4">
        <f t="shared" ref="AG4:AG67" si="2">SUM(AD4:AF4)</f>
        <v>20.914549433822511</v>
      </c>
      <c r="AI4" s="75">
        <f>PXIL!L4</f>
        <v>0</v>
      </c>
      <c r="AJ4" s="75">
        <f>PXIL!R4</f>
        <v>0</v>
      </c>
      <c r="AK4" s="75">
        <f>RTM_IEX!L4</f>
        <v>9.39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0.18057803694273417</v>
      </c>
      <c r="AD5">
        <f t="shared" si="1"/>
        <v>20.339653433822509</v>
      </c>
      <c r="AE5">
        <f>'IDT-1'!D5</f>
        <v>0</v>
      </c>
      <c r="AF5" s="26"/>
      <c r="AG5">
        <f t="shared" si="2"/>
        <v>20.339653433822509</v>
      </c>
      <c r="AI5" s="75">
        <f>PXIL!L5</f>
        <v>0</v>
      </c>
      <c r="AJ5" s="75">
        <f>PXIL!R5</f>
        <v>0</v>
      </c>
      <c r="AK5" s="75">
        <f>RTM_IEX!L5</f>
        <v>8.81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0.17890603694273413</v>
      </c>
      <c r="AD6">
        <f t="shared" si="1"/>
        <v>20.151325433822507</v>
      </c>
      <c r="AE6">
        <f>'IDT-1'!D6</f>
        <v>0</v>
      </c>
      <c r="AF6" s="26"/>
      <c r="AG6">
        <f t="shared" si="2"/>
        <v>20.151325433822507</v>
      </c>
      <c r="AI6" s="75">
        <f>PXIL!L6</f>
        <v>0</v>
      </c>
      <c r="AJ6" s="75">
        <f>PXIL!R6</f>
        <v>0</v>
      </c>
      <c r="AK6" s="75">
        <f>RTM_IEX!L6</f>
        <v>8.6199999999999992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0.17468203694273415</v>
      </c>
      <c r="AD7">
        <f t="shared" si="1"/>
        <v>19.675549433822511</v>
      </c>
      <c r="AE7">
        <f>'IDT-1'!D7</f>
        <v>0</v>
      </c>
      <c r="AF7" s="26"/>
      <c r="AG7">
        <f t="shared" si="2"/>
        <v>19.675549433822511</v>
      </c>
      <c r="AI7" s="75">
        <f>PXIL!L7</f>
        <v>0</v>
      </c>
      <c r="AJ7" s="75">
        <f>PXIL!R7</f>
        <v>0</v>
      </c>
      <c r="AK7" s="75">
        <f>RTM_IEX!L7</f>
        <v>8.14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0.17301003694273415</v>
      </c>
      <c r="AD8">
        <f t="shared" si="1"/>
        <v>19.487221433822508</v>
      </c>
      <c r="AE8">
        <f>'IDT-1'!D8</f>
        <v>0</v>
      </c>
      <c r="AF8" s="26"/>
      <c r="AG8">
        <f t="shared" si="2"/>
        <v>19.487221433822508</v>
      </c>
      <c r="AI8" s="75">
        <f>PXIL!L8</f>
        <v>0</v>
      </c>
      <c r="AJ8" s="75">
        <f>PXIL!R8</f>
        <v>0</v>
      </c>
      <c r="AK8" s="75">
        <f>RTM_IEX!L8</f>
        <v>7.95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0.17301003694273415</v>
      </c>
      <c r="AD9">
        <f t="shared" si="1"/>
        <v>19.487221433822508</v>
      </c>
      <c r="AE9">
        <f>'IDT-1'!D9</f>
        <v>0</v>
      </c>
      <c r="AF9" s="26"/>
      <c r="AG9">
        <f t="shared" si="2"/>
        <v>19.487221433822508</v>
      </c>
      <c r="AI9" s="75">
        <f>PXIL!L9</f>
        <v>0</v>
      </c>
      <c r="AJ9" s="75">
        <f>PXIL!R9</f>
        <v>0</v>
      </c>
      <c r="AK9" s="75">
        <f>RTM_IEX!L9</f>
        <v>7.95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0.17301003694273415</v>
      </c>
      <c r="AD10">
        <f t="shared" si="1"/>
        <v>19.487221433822508</v>
      </c>
      <c r="AE10">
        <f>'IDT-1'!D10</f>
        <v>0</v>
      </c>
      <c r="AF10" s="26"/>
      <c r="AG10">
        <f t="shared" si="2"/>
        <v>19.487221433822508</v>
      </c>
      <c r="AI10" s="75">
        <f>PXIL!L10</f>
        <v>0</v>
      </c>
      <c r="AJ10" s="75">
        <f>PXIL!R10</f>
        <v>0</v>
      </c>
      <c r="AK10" s="75">
        <f>RTM_IEX!L10</f>
        <v>7.95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0.17133803694273414</v>
      </c>
      <c r="AD11">
        <f t="shared" si="1"/>
        <v>19.298893433822506</v>
      </c>
      <c r="AE11">
        <f>'IDT-1'!D11</f>
        <v>0</v>
      </c>
      <c r="AF11" s="26"/>
      <c r="AG11">
        <f t="shared" si="2"/>
        <v>19.298893433822506</v>
      </c>
      <c r="AI11" s="75">
        <f>PXIL!L11</f>
        <v>0</v>
      </c>
      <c r="AJ11" s="75">
        <f>PXIL!R11</f>
        <v>0</v>
      </c>
      <c r="AK11" s="75">
        <f>RTM_IEX!L11</f>
        <v>7.76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0.16878603694273414</v>
      </c>
      <c r="AD12">
        <f t="shared" si="1"/>
        <v>19.011445433822509</v>
      </c>
      <c r="AE12">
        <f>'IDT-1'!D12</f>
        <v>0</v>
      </c>
      <c r="AF12" s="26"/>
      <c r="AG12">
        <f t="shared" si="2"/>
        <v>19.011445433822509</v>
      </c>
      <c r="AI12" s="75">
        <f>PXIL!L12</f>
        <v>0</v>
      </c>
      <c r="AJ12" s="75">
        <f>PXIL!R12</f>
        <v>0</v>
      </c>
      <c r="AK12" s="75">
        <f>RTM_IEX!L12</f>
        <v>7.47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0.15109803694273413</v>
      </c>
      <c r="AD13">
        <f t="shared" si="1"/>
        <v>17.019133433822507</v>
      </c>
      <c r="AE13">
        <f>'IDT-1'!D13</f>
        <v>0</v>
      </c>
      <c r="AF13" s="26"/>
      <c r="AG13">
        <f t="shared" si="2"/>
        <v>17.019133433822507</v>
      </c>
      <c r="AI13" s="75">
        <f>PXIL!L13</f>
        <v>0</v>
      </c>
      <c r="AJ13" s="75">
        <f>PXIL!R13</f>
        <v>0</v>
      </c>
      <c r="AK13" s="75">
        <f>RTM_IEX!L13</f>
        <v>5.46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0.15109803694273413</v>
      </c>
      <c r="AD14">
        <f t="shared" si="1"/>
        <v>17.019133433822507</v>
      </c>
      <c r="AE14">
        <f>'IDT-1'!D14</f>
        <v>0</v>
      </c>
      <c r="AF14" s="26"/>
      <c r="AG14">
        <f t="shared" si="2"/>
        <v>17.019133433822507</v>
      </c>
      <c r="AI14" s="75">
        <f>PXIL!L14</f>
        <v>0</v>
      </c>
      <c r="AJ14" s="75">
        <f>PXIL!R14</f>
        <v>0</v>
      </c>
      <c r="AK14" s="75">
        <f>RTM_IEX!L14</f>
        <v>5.46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0.15866603694273415</v>
      </c>
      <c r="AD15">
        <f t="shared" si="1"/>
        <v>17.871565433822511</v>
      </c>
      <c r="AE15">
        <f>'IDT-1'!D15</f>
        <v>0</v>
      </c>
      <c r="AF15" s="26"/>
      <c r="AG15">
        <f t="shared" si="2"/>
        <v>17.871565433822511</v>
      </c>
      <c r="AI15" s="75">
        <f>PXIL!L15</f>
        <v>0</v>
      </c>
      <c r="AJ15" s="75">
        <f>PXIL!R15</f>
        <v>0</v>
      </c>
      <c r="AK15" s="75">
        <f>RTM_IEX!L15</f>
        <v>6.32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0.15866603694273415</v>
      </c>
      <c r="AD16">
        <f t="shared" si="1"/>
        <v>17.871565433822511</v>
      </c>
      <c r="AE16">
        <f>'IDT-1'!D16</f>
        <v>0</v>
      </c>
      <c r="AF16" s="26"/>
      <c r="AG16">
        <f t="shared" si="2"/>
        <v>17.871565433822511</v>
      </c>
      <c r="AI16" s="75">
        <f>PXIL!L16</f>
        <v>0</v>
      </c>
      <c r="AJ16" s="75">
        <f>PXIL!R16</f>
        <v>0</v>
      </c>
      <c r="AK16" s="75">
        <f>RTM_IEX!L16</f>
        <v>6.32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0.16289003694273413</v>
      </c>
      <c r="AD17">
        <f t="shared" si="1"/>
        <v>18.347341433822507</v>
      </c>
      <c r="AE17">
        <f>'IDT-1'!D17</f>
        <v>0</v>
      </c>
      <c r="AF17" s="26"/>
      <c r="AG17">
        <f t="shared" si="2"/>
        <v>18.347341433822507</v>
      </c>
      <c r="AI17" s="75">
        <f>PXIL!L17</f>
        <v>0</v>
      </c>
      <c r="AJ17" s="75">
        <f>PXIL!R17</f>
        <v>0</v>
      </c>
      <c r="AK17" s="75">
        <f>RTM_IEX!L17</f>
        <v>6.8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0.16289003694273413</v>
      </c>
      <c r="AD18">
        <f t="shared" si="1"/>
        <v>18.347341433822507</v>
      </c>
      <c r="AE18">
        <f>'IDT-1'!D18</f>
        <v>0</v>
      </c>
      <c r="AF18" s="26"/>
      <c r="AG18">
        <f t="shared" si="2"/>
        <v>18.347341433822507</v>
      </c>
      <c r="AI18" s="75">
        <f>PXIL!L18</f>
        <v>0</v>
      </c>
      <c r="AJ18" s="75">
        <f>PXIL!R18</f>
        <v>0</v>
      </c>
      <c r="AK18" s="75">
        <f>RTM_IEX!L18</f>
        <v>6.8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0.17635403694273416</v>
      </c>
      <c r="AD19">
        <f t="shared" si="1"/>
        <v>19.863877433822509</v>
      </c>
      <c r="AE19">
        <f>'IDT-1'!D19</f>
        <v>0</v>
      </c>
      <c r="AF19" s="26"/>
      <c r="AG19">
        <f t="shared" si="2"/>
        <v>19.863877433822509</v>
      </c>
      <c r="AI19" s="75">
        <f>PXIL!L19</f>
        <v>0</v>
      </c>
      <c r="AJ19" s="75">
        <f>PXIL!R19</f>
        <v>0</v>
      </c>
      <c r="AK19" s="75">
        <f>RTM_IEX!L19</f>
        <v>8.33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0.17890603694273413</v>
      </c>
      <c r="AD20">
        <f t="shared" si="1"/>
        <v>20.151325433822507</v>
      </c>
      <c r="AE20">
        <f>'IDT-1'!D20</f>
        <v>0</v>
      </c>
      <c r="AF20" s="26"/>
      <c r="AG20">
        <f t="shared" si="2"/>
        <v>20.151325433822507</v>
      </c>
      <c r="AI20" s="75">
        <f>PXIL!L20</f>
        <v>0</v>
      </c>
      <c r="AJ20" s="75">
        <f>PXIL!R20</f>
        <v>0</v>
      </c>
      <c r="AK20" s="75">
        <f>RTM_IEX!L20</f>
        <v>8.6199999999999992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0.18401003694273416</v>
      </c>
      <c r="AD21">
        <f t="shared" si="1"/>
        <v>20.726221433822506</v>
      </c>
      <c r="AE21">
        <f>'IDT-1'!D21</f>
        <v>0</v>
      </c>
      <c r="AF21" s="26"/>
      <c r="AG21">
        <f t="shared" si="2"/>
        <v>20.726221433822506</v>
      </c>
      <c r="AI21" s="75">
        <f>PXIL!L21</f>
        <v>0</v>
      </c>
      <c r="AJ21" s="75">
        <f>PXIL!R21</f>
        <v>0</v>
      </c>
      <c r="AK21" s="75">
        <f>RTM_IEX!L21</f>
        <v>9.1999999999999993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0.19413003694273415</v>
      </c>
      <c r="AD22">
        <f t="shared" si="1"/>
        <v>21.866101433822507</v>
      </c>
      <c r="AE22">
        <f>'IDT-1'!D22</f>
        <v>0</v>
      </c>
      <c r="AF22" s="26"/>
      <c r="AG22">
        <f t="shared" si="2"/>
        <v>21.866101433822507</v>
      </c>
      <c r="AI22" s="75">
        <f>PXIL!L22</f>
        <v>0</v>
      </c>
      <c r="AJ22" s="75">
        <f>PXIL!R22</f>
        <v>0</v>
      </c>
      <c r="AK22" s="75">
        <f>RTM_IEX!L22</f>
        <v>10.35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0.20592000000000002</v>
      </c>
      <c r="AD23">
        <f t="shared" si="1"/>
        <v>23.19408</v>
      </c>
      <c r="AE23">
        <f>'IDT-1'!D23</f>
        <v>0</v>
      </c>
      <c r="AF23" s="26"/>
      <c r="AG23">
        <f t="shared" si="2"/>
        <v>23.19408</v>
      </c>
      <c r="AI23" s="75">
        <f>PXIL!L23</f>
        <v>0</v>
      </c>
      <c r="AJ23" s="75">
        <f>PXIL!R23</f>
        <v>0</v>
      </c>
      <c r="AK23" s="75">
        <f>RTM_IEX!L23</f>
        <v>11.69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0.22105600000000003</v>
      </c>
      <c r="AD24">
        <f t="shared" si="1"/>
        <v>24.898944</v>
      </c>
      <c r="AE24">
        <f>'IDT-1'!D24</f>
        <v>0</v>
      </c>
      <c r="AF24" s="26"/>
      <c r="AG24">
        <f t="shared" si="2"/>
        <v>24.898944</v>
      </c>
      <c r="AI24" s="75">
        <f>PXIL!L24</f>
        <v>0</v>
      </c>
      <c r="AJ24" s="75">
        <f>PXIL!R24</f>
        <v>0</v>
      </c>
      <c r="AK24" s="75">
        <f>RTM_IEX!L24</f>
        <v>13.41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0.237952</v>
      </c>
      <c r="AD25">
        <f t="shared" si="1"/>
        <v>26.802047999999999</v>
      </c>
      <c r="AE25">
        <f>'IDT-1'!D25</f>
        <v>0</v>
      </c>
      <c r="AF25" s="26"/>
      <c r="AG25">
        <f t="shared" si="2"/>
        <v>26.802047999999999</v>
      </c>
      <c r="AI25" s="75">
        <f>PXIL!L25</f>
        <v>0</v>
      </c>
      <c r="AJ25" s="75">
        <f>PXIL!R25</f>
        <v>0</v>
      </c>
      <c r="AK25" s="75">
        <f>RTM_IEX!L25</f>
        <v>15.33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0.25898399999999999</v>
      </c>
      <c r="AD26">
        <f t="shared" si="1"/>
        <v>29.171015999999998</v>
      </c>
      <c r="AE26">
        <f>'IDT-1'!D26</f>
        <v>0</v>
      </c>
      <c r="AF26" s="26"/>
      <c r="AG26">
        <f t="shared" si="2"/>
        <v>29.171015999999998</v>
      </c>
      <c r="AI26" s="75">
        <f>PXIL!L26</f>
        <v>0</v>
      </c>
      <c r="AJ26" s="75">
        <f>PXIL!R26</f>
        <v>0</v>
      </c>
      <c r="AK26" s="75">
        <f>RTM_IEX!L26</f>
        <v>17.72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0.28679199999999999</v>
      </c>
      <c r="AD27">
        <f t="shared" si="1"/>
        <v>32.303208000000005</v>
      </c>
      <c r="AE27">
        <f>'IDT-1'!D27</f>
        <v>0</v>
      </c>
      <c r="AF27" s="26"/>
      <c r="AG27">
        <f t="shared" si="2"/>
        <v>32.303208000000005</v>
      </c>
      <c r="AI27" s="75">
        <f>PXIL!L27</f>
        <v>0</v>
      </c>
      <c r="AJ27" s="75">
        <f>PXIL!R27</f>
        <v>0</v>
      </c>
      <c r="AK27" s="75">
        <f>RTM_IEX!L27</f>
        <v>20.88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0.30448000000000003</v>
      </c>
      <c r="AD28">
        <f t="shared" si="1"/>
        <v>34.295520000000003</v>
      </c>
      <c r="AE28">
        <f>'IDT-1'!D28</f>
        <v>0</v>
      </c>
      <c r="AF28" s="26"/>
      <c r="AG28">
        <f t="shared" si="2"/>
        <v>34.295520000000003</v>
      </c>
      <c r="AI28" s="75">
        <f>PXIL!L28</f>
        <v>0</v>
      </c>
      <c r="AJ28" s="75">
        <f>PXIL!R28</f>
        <v>0</v>
      </c>
      <c r="AK28" s="75">
        <f>RTM_IEX!L28</f>
        <v>22.89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4.9999190873047974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0.32225528796828223</v>
      </c>
      <c r="AD29">
        <f t="shared" si="1"/>
        <v>36.297663799336512</v>
      </c>
      <c r="AE29">
        <f>'IDT-1'!D29</f>
        <v>0</v>
      </c>
      <c r="AF29" s="26"/>
      <c r="AG29">
        <f t="shared" si="2"/>
        <v>36.297663799336512</v>
      </c>
      <c r="AI29" s="75">
        <f>PXIL!L29</f>
        <v>0</v>
      </c>
      <c r="AJ29" s="75">
        <f>PXIL!R29</f>
        <v>0</v>
      </c>
      <c r="AK29" s="75">
        <f>RTM_IEX!L29</f>
        <v>24.91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4.9999190873047974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0.10304728796828222</v>
      </c>
      <c r="AD30">
        <f t="shared" si="1"/>
        <v>11.606871799336515</v>
      </c>
      <c r="AE30">
        <f>'IDT-1'!D30</f>
        <v>0</v>
      </c>
      <c r="AF30" s="26"/>
      <c r="AG30">
        <f t="shared" si="2"/>
        <v>11.606871799336515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4.9999190873047974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0.10304728796828222</v>
      </c>
      <c r="AD31">
        <f t="shared" si="1"/>
        <v>11.606871799336515</v>
      </c>
      <c r="AE31">
        <f>'IDT-1'!D31</f>
        <v>0</v>
      </c>
      <c r="AF31" s="26"/>
      <c r="AG31">
        <f t="shared" si="2"/>
        <v>11.606871799336515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29.999559115291348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6.71</v>
      </c>
      <c r="AB32" s="117">
        <f>-STOA!R32</f>
        <v>0</v>
      </c>
      <c r="AC32">
        <f t="shared" si="0"/>
        <v>0.32304412021456391</v>
      </c>
      <c r="AD32">
        <f t="shared" si="1"/>
        <v>36.386514995076787</v>
      </c>
      <c r="AE32">
        <f>'IDT-1'!D32</f>
        <v>0</v>
      </c>
      <c r="AF32" s="26"/>
      <c r="AG32">
        <f t="shared" si="2"/>
        <v>36.386514995076787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21.23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</v>
      </c>
      <c r="AB33" s="117">
        <f>-STOA!R33</f>
        <v>0</v>
      </c>
      <c r="AC33">
        <f t="shared" si="0"/>
        <v>0.249304</v>
      </c>
      <c r="AD33">
        <f t="shared" si="1"/>
        <v>28.080696</v>
      </c>
      <c r="AE33">
        <f>'IDT-1'!D33</f>
        <v>0</v>
      </c>
      <c r="AF33" s="26"/>
      <c r="AG33">
        <f t="shared" si="2"/>
        <v>28.080696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21.52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7.38</v>
      </c>
      <c r="AB34" s="117">
        <f>-STOA!R34</f>
        <v>0</v>
      </c>
      <c r="AC34">
        <f t="shared" si="0"/>
        <v>0.25431999999999999</v>
      </c>
      <c r="AD34">
        <f t="shared" si="1"/>
        <v>28.645679999999999</v>
      </c>
      <c r="AE34">
        <f>'IDT-1'!D34</f>
        <v>0</v>
      </c>
      <c r="AF34" s="26"/>
      <c r="AG34">
        <f t="shared" si="2"/>
        <v>28.645679999999999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38.99944519524859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7.73</v>
      </c>
      <c r="AB35" s="117">
        <f>-STOA!R35</f>
        <v>0</v>
      </c>
      <c r="AC35">
        <f t="shared" si="0"/>
        <v>0.41121911771818759</v>
      </c>
      <c r="AD35">
        <f t="shared" si="1"/>
        <v>46.318226077530397</v>
      </c>
      <c r="AE35">
        <f>'IDT-1'!D35</f>
        <v>0</v>
      </c>
      <c r="AF35" s="26"/>
      <c r="AG35">
        <f t="shared" si="2"/>
        <v>46.318226077530397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38.99944519524859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8.14</v>
      </c>
      <c r="AB36" s="117">
        <f>-STOA!R36</f>
        <v>0</v>
      </c>
      <c r="AC36">
        <f t="shared" si="0"/>
        <v>0.41482711771818764</v>
      </c>
      <c r="AD36">
        <f t="shared" si="1"/>
        <v>46.724618077530401</v>
      </c>
      <c r="AE36">
        <f>'IDT-1'!D36</f>
        <v>0</v>
      </c>
      <c r="AF36" s="26"/>
      <c r="AG36">
        <f t="shared" si="2"/>
        <v>46.724618077530401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38.699448874964396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8.5399999999999991</v>
      </c>
      <c r="AB37" s="117">
        <f>-STOA!R37</f>
        <v>0</v>
      </c>
      <c r="AC37">
        <f t="shared" si="0"/>
        <v>0.41570715009968673</v>
      </c>
      <c r="AD37">
        <f t="shared" si="1"/>
        <v>46.823741724864711</v>
      </c>
      <c r="AE37">
        <f>'IDT-1'!D37</f>
        <v>0</v>
      </c>
      <c r="AF37" s="26"/>
      <c r="AG37">
        <f t="shared" si="2"/>
        <v>46.823741724864711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39.199442746463859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8.94</v>
      </c>
      <c r="AB38" s="117">
        <f>-STOA!R38</f>
        <v>0</v>
      </c>
      <c r="AC38">
        <f t="shared" si="0"/>
        <v>0.42362709616888194</v>
      </c>
      <c r="AD38">
        <f t="shared" si="1"/>
        <v>47.715815650294978</v>
      </c>
      <c r="AE38">
        <f>'IDT-1'!D38</f>
        <v>0</v>
      </c>
      <c r="AF38" s="26"/>
      <c r="AG38">
        <f t="shared" si="2"/>
        <v>47.715815650294978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38.899446420947768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9.36</v>
      </c>
      <c r="AB39" s="117">
        <f>-STOA!R39</f>
        <v>0</v>
      </c>
      <c r="AC39">
        <f t="shared" si="0"/>
        <v>0.42468312850434037</v>
      </c>
      <c r="AD39">
        <f t="shared" si="1"/>
        <v>47.834763292443427</v>
      </c>
      <c r="AE39">
        <f>'IDT-1'!D39</f>
        <v>0</v>
      </c>
      <c r="AF39" s="26"/>
      <c r="AG39">
        <f t="shared" si="2"/>
        <v>47.834763292443427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38.799447647519393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9.81</v>
      </c>
      <c r="AB40" s="117">
        <f>-STOA!R40</f>
        <v>0</v>
      </c>
      <c r="AC40">
        <f t="shared" si="0"/>
        <v>0.42776313929817072</v>
      </c>
      <c r="AD40">
        <f t="shared" si="1"/>
        <v>48.181684508221224</v>
      </c>
      <c r="AE40">
        <f>'IDT-1'!D40</f>
        <v>0</v>
      </c>
      <c r="AF40" s="26"/>
      <c r="AG40">
        <f t="shared" si="2"/>
        <v>48.181684508221224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21.58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10.24</v>
      </c>
      <c r="AB41" s="117">
        <f>-STOA!R41</f>
        <v>0</v>
      </c>
      <c r="AC41">
        <f t="shared" si="0"/>
        <v>0.28001600000000004</v>
      </c>
      <c r="AD41">
        <f t="shared" si="1"/>
        <v>31.539984</v>
      </c>
      <c r="AE41">
        <f>'IDT-1'!D41</f>
        <v>0</v>
      </c>
      <c r="AF41" s="26"/>
      <c r="AG41">
        <f t="shared" si="2"/>
        <v>31.539984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21.44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10.69</v>
      </c>
      <c r="AB42" s="117">
        <f>-STOA!R42</f>
        <v>0</v>
      </c>
      <c r="AC42">
        <f t="shared" si="0"/>
        <v>0.28274400000000005</v>
      </c>
      <c r="AD42">
        <f t="shared" si="1"/>
        <v>31.847256000000002</v>
      </c>
      <c r="AE42">
        <f>'IDT-1'!D42</f>
        <v>0</v>
      </c>
      <c r="AF42" s="26"/>
      <c r="AG42">
        <f t="shared" si="2"/>
        <v>31.847256000000002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21.23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11.11</v>
      </c>
      <c r="AB43" s="117">
        <f>-STOA!R43</f>
        <v>0</v>
      </c>
      <c r="AC43">
        <f t="shared" si="0"/>
        <v>0.28459200000000007</v>
      </c>
      <c r="AD43">
        <f t="shared" si="1"/>
        <v>32.055408</v>
      </c>
      <c r="AE43">
        <f>'IDT-1'!D43</f>
        <v>0</v>
      </c>
      <c r="AF43" s="26"/>
      <c r="AG43">
        <f t="shared" si="2"/>
        <v>32.055408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21.05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11.45</v>
      </c>
      <c r="AB44" s="117">
        <f>-STOA!R44</f>
        <v>0</v>
      </c>
      <c r="AC44">
        <f t="shared" si="0"/>
        <v>0.28600000000000003</v>
      </c>
      <c r="AD44">
        <f t="shared" si="1"/>
        <v>32.213999999999999</v>
      </c>
      <c r="AE44">
        <f>'IDT-1'!D44</f>
        <v>0</v>
      </c>
      <c r="AF44" s="26"/>
      <c r="AG44">
        <f t="shared" si="2"/>
        <v>32.213999999999999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20.93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11.73</v>
      </c>
      <c r="AB45" s="117">
        <f>-STOA!R45</f>
        <v>0</v>
      </c>
      <c r="AC45">
        <f t="shared" si="0"/>
        <v>0.287408</v>
      </c>
      <c r="AD45">
        <f t="shared" si="1"/>
        <v>32.372591999999997</v>
      </c>
      <c r="AE45">
        <f>'IDT-1'!D45</f>
        <v>0</v>
      </c>
      <c r="AF45" s="26"/>
      <c r="AG45">
        <f t="shared" si="2"/>
        <v>32.372591999999997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20.69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12.01</v>
      </c>
      <c r="AB46" s="117">
        <f>-STOA!R46</f>
        <v>0</v>
      </c>
      <c r="AC46">
        <f t="shared" si="0"/>
        <v>0.28776000000000002</v>
      </c>
      <c r="AD46">
        <f t="shared" si="1"/>
        <v>32.412240000000004</v>
      </c>
      <c r="AE46">
        <f>'IDT-1'!D46</f>
        <v>0</v>
      </c>
      <c r="AF46" s="26"/>
      <c r="AG46">
        <f t="shared" si="2"/>
        <v>32.412240000000004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20.47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12.25</v>
      </c>
      <c r="AB47" s="117">
        <f>-STOA!R47</f>
        <v>0</v>
      </c>
      <c r="AC47">
        <f t="shared" si="0"/>
        <v>0.28793600000000003</v>
      </c>
      <c r="AD47">
        <f t="shared" si="1"/>
        <v>32.432063999999997</v>
      </c>
      <c r="AE47">
        <f>'IDT-1'!D47</f>
        <v>0</v>
      </c>
      <c r="AF47" s="26"/>
      <c r="AG47">
        <f t="shared" si="2"/>
        <v>32.432063999999997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20.28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12.48</v>
      </c>
      <c r="AB48" s="117">
        <f>-STOA!R48</f>
        <v>0</v>
      </c>
      <c r="AC48">
        <f t="shared" si="0"/>
        <v>0.28828800000000004</v>
      </c>
      <c r="AD48">
        <f t="shared" si="1"/>
        <v>32.471712000000004</v>
      </c>
      <c r="AE48">
        <f>'IDT-1'!D48</f>
        <v>0</v>
      </c>
      <c r="AF48" s="26"/>
      <c r="AG48">
        <f t="shared" si="2"/>
        <v>32.471712000000004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19.82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12.690000000000001</v>
      </c>
      <c r="AB49" s="117">
        <f>-STOA!R49</f>
        <v>0</v>
      </c>
      <c r="AC49">
        <f t="shared" si="0"/>
        <v>0.28608800000000006</v>
      </c>
      <c r="AD49">
        <f t="shared" si="1"/>
        <v>32.223912000000006</v>
      </c>
      <c r="AE49">
        <f>'IDT-1'!D49</f>
        <v>0</v>
      </c>
      <c r="AF49" s="26"/>
      <c r="AG49">
        <f t="shared" si="2"/>
        <v>32.223912000000006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0.18179999999999999</v>
      </c>
      <c r="H50">
        <f>PPCL_Spot!R50</f>
        <v>0</v>
      </c>
      <c r="I50">
        <f>Bawana_NG!R50</f>
        <v>19.82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12.74</v>
      </c>
      <c r="AB50" s="117">
        <f>-STOA!R50</f>
        <v>0</v>
      </c>
      <c r="AC50">
        <f t="shared" si="0"/>
        <v>0.28812784000000002</v>
      </c>
      <c r="AD50">
        <f t="shared" si="1"/>
        <v>32.453672159999996</v>
      </c>
      <c r="AE50">
        <f>'IDT-1'!D50</f>
        <v>0</v>
      </c>
      <c r="AF50" s="26"/>
      <c r="AG50">
        <f t="shared" si="2"/>
        <v>32.453672159999996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1.003898050974513</v>
      </c>
      <c r="H51">
        <f>PPCL_Spot!R51</f>
        <v>0</v>
      </c>
      <c r="I51">
        <f>Bawana_NG!R51</f>
        <v>31.999533153402872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12.85</v>
      </c>
      <c r="AB51" s="117">
        <f>-STOA!R51</f>
        <v>0</v>
      </c>
      <c r="AC51">
        <f t="shared" si="0"/>
        <v>0.403510194598521</v>
      </c>
      <c r="AD51">
        <f t="shared" si="1"/>
        <v>45.449921009778869</v>
      </c>
      <c r="AE51">
        <f>'IDT-1'!D51</f>
        <v>0</v>
      </c>
      <c r="AF51" s="26"/>
      <c r="AG51">
        <f t="shared" si="2"/>
        <v>45.449921009778869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1.0058170914542728</v>
      </c>
      <c r="H52">
        <f>PPCL_Spot!R52</f>
        <v>0</v>
      </c>
      <c r="I52">
        <f>Bawana_NG!R52</f>
        <v>29.899560423404878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12.870000000000001</v>
      </c>
      <c r="AB52" s="117">
        <f>-STOA!R52</f>
        <v>0</v>
      </c>
      <c r="AC52">
        <f t="shared" si="0"/>
        <v>0.38522332213076055</v>
      </c>
      <c r="AD52">
        <f t="shared" si="1"/>
        <v>43.390154192728389</v>
      </c>
      <c r="AE52">
        <f>'IDT-1'!D52</f>
        <v>0</v>
      </c>
      <c r="AF52" s="26"/>
      <c r="AG52">
        <f t="shared" si="2"/>
        <v>43.390154192728389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0.97823088455772123</v>
      </c>
      <c r="H53">
        <f>PPCL_Spot!R53</f>
        <v>0</v>
      </c>
      <c r="I53">
        <f>Bawana_NG!R53</f>
        <v>4.9999190873047974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12.91</v>
      </c>
      <c r="AB53" s="117">
        <f>-STOA!R53</f>
        <v>0</v>
      </c>
      <c r="AC53">
        <f t="shared" si="0"/>
        <v>0.16621571975239016</v>
      </c>
      <c r="AD53">
        <f t="shared" si="1"/>
        <v>18.721934252110128</v>
      </c>
      <c r="AE53">
        <f>'IDT-1'!D53</f>
        <v>0</v>
      </c>
      <c r="AF53" s="26"/>
      <c r="AG53">
        <f t="shared" si="2"/>
        <v>18.721934252110128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0.98854572713643174</v>
      </c>
      <c r="H54">
        <f>PPCL_Spot!R54</f>
        <v>0</v>
      </c>
      <c r="I54">
        <f>Bawana_NG!R54</f>
        <v>4.9999190873047974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12.91</v>
      </c>
      <c r="AB54" s="117">
        <f>-STOA!R54</f>
        <v>0</v>
      </c>
      <c r="AC54">
        <f t="shared" si="0"/>
        <v>0.16630649036708284</v>
      </c>
      <c r="AD54">
        <f t="shared" si="1"/>
        <v>18.732158324074145</v>
      </c>
      <c r="AE54">
        <f>'IDT-1'!D54</f>
        <v>0</v>
      </c>
      <c r="AF54" s="26"/>
      <c r="AG54">
        <f t="shared" si="2"/>
        <v>18.732158324074145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1.0276461769115444</v>
      </c>
      <c r="H55">
        <f>PPCL_Spot!R55</f>
        <v>0</v>
      </c>
      <c r="I55">
        <f>Bawana_NG!R55</f>
        <v>4.9999190873047974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12.780000000000001</v>
      </c>
      <c r="AB55" s="117">
        <f>-STOA!R55</f>
        <v>0</v>
      </c>
      <c r="AC55">
        <f t="shared" si="0"/>
        <v>0.16550657432510382</v>
      </c>
      <c r="AD55">
        <f t="shared" si="1"/>
        <v>18.64205868989124</v>
      </c>
      <c r="AE55">
        <f>'IDT-1'!D55</f>
        <v>0</v>
      </c>
      <c r="AF55" s="26"/>
      <c r="AG55">
        <f t="shared" si="2"/>
        <v>18.64205868989124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1.0125337331334334</v>
      </c>
      <c r="H56">
        <f>PPCL_Spot!R56</f>
        <v>0</v>
      </c>
      <c r="I56">
        <f>Bawana_NG!R56</f>
        <v>4.9999190873047974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12.59</v>
      </c>
      <c r="AB56" s="117">
        <f>-STOA!R56</f>
        <v>0</v>
      </c>
      <c r="AC56">
        <f t="shared" si="0"/>
        <v>0.16370158481985644</v>
      </c>
      <c r="AD56">
        <f t="shared" si="1"/>
        <v>18.438751235618373</v>
      </c>
      <c r="AE56">
        <f>'IDT-1'!D56</f>
        <v>0</v>
      </c>
      <c r="AF56" s="26"/>
      <c r="AG56">
        <f t="shared" si="2"/>
        <v>18.438751235618373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0.97943028485757111</v>
      </c>
      <c r="H57">
        <f>PPCL_Spot!R57</f>
        <v>0</v>
      </c>
      <c r="I57">
        <f>Bawana_NG!R57</f>
        <v>21.999666893784539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11.24</v>
      </c>
      <c r="AB57" s="117">
        <f>-STOA!R57</f>
        <v>0</v>
      </c>
      <c r="AC57">
        <f t="shared" si="0"/>
        <v>0.3011280551720506</v>
      </c>
      <c r="AD57">
        <f t="shared" si="1"/>
        <v>33.917969123470058</v>
      </c>
      <c r="AE57">
        <f>'IDT-1'!D57</f>
        <v>0</v>
      </c>
      <c r="AF57" s="26"/>
      <c r="AG57">
        <f t="shared" si="2"/>
        <v>33.917969123470058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1.1874062968515744</v>
      </c>
      <c r="H58">
        <f>PPCL_Spot!R58</f>
        <v>0</v>
      </c>
      <c r="I58">
        <f>Bawana_NG!R58</f>
        <v>20.999680826810547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11.99</v>
      </c>
      <c r="AB58" s="117">
        <f>-STOA!R58</f>
        <v>0</v>
      </c>
      <c r="AC58">
        <f t="shared" si="0"/>
        <v>0.30075836668822664</v>
      </c>
      <c r="AD58">
        <f t="shared" si="1"/>
        <v>33.876328756973891</v>
      </c>
      <c r="AE58">
        <f>'IDT-1'!D58</f>
        <v>0</v>
      </c>
      <c r="AF58" s="26"/>
      <c r="AG58">
        <f t="shared" si="2"/>
        <v>33.876328756973891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2.0107780000000002</v>
      </c>
      <c r="H59">
        <f>PPCL_Spot!R59</f>
        <v>0</v>
      </c>
      <c r="I59">
        <f>Bawana_NG!R59</f>
        <v>20.999680826810547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11.59</v>
      </c>
      <c r="AB59" s="117">
        <f>-STOA!R59</f>
        <v>0</v>
      </c>
      <c r="AC59">
        <f t="shared" si="0"/>
        <v>0.30448403767593285</v>
      </c>
      <c r="AD59">
        <f t="shared" si="1"/>
        <v>34.295974789134618</v>
      </c>
      <c r="AE59">
        <f>'IDT-1'!D59</f>
        <v>0</v>
      </c>
      <c r="AF59" s="26"/>
      <c r="AG59">
        <f t="shared" si="2"/>
        <v>34.295974789134618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2.1867120000000004</v>
      </c>
      <c r="H60">
        <f>PPCL_Spot!R60</f>
        <v>0</v>
      </c>
      <c r="I60">
        <f>Bawana_NG!R60</f>
        <v>19.99969486612251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</v>
      </c>
      <c r="AB60" s="117">
        <f>-STOA!R60</f>
        <v>0</v>
      </c>
      <c r="AC60">
        <f t="shared" si="0"/>
        <v>0.29380038042187812</v>
      </c>
      <c r="AD60">
        <f t="shared" si="1"/>
        <v>33.092606485700635</v>
      </c>
      <c r="AE60">
        <f>'IDT-1'!D60</f>
        <v>0</v>
      </c>
      <c r="AF60" s="26"/>
      <c r="AG60">
        <f t="shared" si="2"/>
        <v>33.092606485700635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2.2203500000000003</v>
      </c>
      <c r="H61">
        <f>PPCL_Spot!R61</f>
        <v>0</v>
      </c>
      <c r="I61">
        <f>Bawana_NG!R61</f>
        <v>19.99969486612251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11.309999999999999</v>
      </c>
      <c r="AB61" s="117">
        <f>-STOA!R61</f>
        <v>0</v>
      </c>
      <c r="AC61">
        <f t="shared" si="0"/>
        <v>0.29506439482187807</v>
      </c>
      <c r="AD61">
        <f t="shared" si="1"/>
        <v>33.234980471300631</v>
      </c>
      <c r="AE61">
        <f>'IDT-1'!D61</f>
        <v>0</v>
      </c>
      <c r="AF61" s="26"/>
      <c r="AG61">
        <f t="shared" si="2"/>
        <v>33.234980471300631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3.2986666666666666</v>
      </c>
      <c r="H62">
        <f>PPCL_Spot!R62</f>
        <v>0</v>
      </c>
      <c r="I62">
        <f>Bawana_NG!R62</f>
        <v>20.999680826810547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9.25</v>
      </c>
      <c r="AB62" s="117">
        <f>-STOA!R62</f>
        <v>0</v>
      </c>
      <c r="AC62">
        <f t="shared" si="0"/>
        <v>0.29522545794259947</v>
      </c>
      <c r="AD62">
        <f t="shared" si="1"/>
        <v>33.253122035534609</v>
      </c>
      <c r="AE62">
        <f>'IDT-1'!D62</f>
        <v>0</v>
      </c>
      <c r="AF62" s="26"/>
      <c r="AG62">
        <f t="shared" si="2"/>
        <v>33.253122035534609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3.426181818181818</v>
      </c>
      <c r="H63">
        <f>PPCL_Spot!R63</f>
        <v>0</v>
      </c>
      <c r="I63">
        <f>Bawana_NG!R63</f>
        <v>20.999680826810547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8.73</v>
      </c>
      <c r="AB63" s="117">
        <f>-STOA!R63</f>
        <v>0</v>
      </c>
      <c r="AC63">
        <f t="shared" si="0"/>
        <v>0.29177159127593283</v>
      </c>
      <c r="AD63">
        <f t="shared" si="1"/>
        <v>32.864091053716436</v>
      </c>
      <c r="AE63">
        <f>'IDT-1'!D63</f>
        <v>0</v>
      </c>
      <c r="AF63" s="26"/>
      <c r="AG63">
        <f t="shared" si="2"/>
        <v>32.864091053716436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3.6164848484848484</v>
      </c>
      <c r="H64">
        <f>PPCL_Spot!R64</f>
        <v>0</v>
      </c>
      <c r="I64">
        <f>Bawana_NG!R64</f>
        <v>19.99969486612251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9.370000000000001</v>
      </c>
      <c r="AB64" s="117">
        <f>-STOA!R64</f>
        <v>0</v>
      </c>
      <c r="AC64">
        <f t="shared" si="0"/>
        <v>0.29027838148854479</v>
      </c>
      <c r="AD64">
        <f t="shared" si="1"/>
        <v>32.695901333118812</v>
      </c>
      <c r="AE64">
        <f>'IDT-1'!D64</f>
        <v>0</v>
      </c>
      <c r="AF64" s="26"/>
      <c r="AG64">
        <f t="shared" si="2"/>
        <v>32.695901333118812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3.5660606060606059</v>
      </c>
      <c r="H65">
        <f>PPCL_Spot!R65</f>
        <v>0</v>
      </c>
      <c r="I65">
        <f>Bawana_NG!R65</f>
        <v>17.999723268506418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8.7799999999999994</v>
      </c>
      <c r="AB65" s="117">
        <f>-STOA!R65</f>
        <v>0</v>
      </c>
      <c r="AC65">
        <f t="shared" si="0"/>
        <v>0.26704289809618986</v>
      </c>
      <c r="AD65">
        <f t="shared" si="1"/>
        <v>30.078740976470836</v>
      </c>
      <c r="AE65">
        <f>'IDT-1'!D65</f>
        <v>0</v>
      </c>
      <c r="AF65" s="26"/>
      <c r="AG65">
        <f t="shared" si="2"/>
        <v>30.078740976470836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3.5139393939393937</v>
      </c>
      <c r="H66">
        <f>PPCL_Spot!R66</f>
        <v>0</v>
      </c>
      <c r="I66">
        <f>Bawana_NG!R66</f>
        <v>17.999723268506418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9.25</v>
      </c>
      <c r="AB66" s="117">
        <f>-STOA!R66</f>
        <v>0</v>
      </c>
      <c r="AC66">
        <f t="shared" si="0"/>
        <v>0.27072023142952317</v>
      </c>
      <c r="AD66">
        <f t="shared" si="1"/>
        <v>30.492942431016289</v>
      </c>
      <c r="AE66">
        <f>'IDT-1'!D66</f>
        <v>0</v>
      </c>
      <c r="AF66" s="26"/>
      <c r="AG66">
        <f t="shared" si="2"/>
        <v>30.492942431016289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3.5389090909090908</v>
      </c>
      <c r="H67">
        <f>PPCL_Spot!R67</f>
        <v>0</v>
      </c>
      <c r="I67">
        <f>Bawana_NG!R67</f>
        <v>13.93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8.7899999999999991</v>
      </c>
      <c r="AB67" s="117">
        <f>-STOA!R67</f>
        <v>0</v>
      </c>
      <c r="AC67">
        <f t="shared" si="0"/>
        <v>0.23107839999999999</v>
      </c>
      <c r="AD67">
        <f t="shared" si="1"/>
        <v>26.027830690909088</v>
      </c>
      <c r="AE67">
        <f>'IDT-1'!D67</f>
        <v>0</v>
      </c>
      <c r="AF67" s="26"/>
      <c r="AG67">
        <f t="shared" si="2"/>
        <v>26.027830690909088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3.5575757575757576</v>
      </c>
      <c r="H68">
        <f>PPCL_Spot!R68</f>
        <v>0</v>
      </c>
      <c r="I68">
        <f>Bawana_NG!R68</f>
        <v>14.42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0.2294826666666667</v>
      </c>
      <c r="AD68">
        <f t="shared" ref="AD68:AD98" si="4">SUM(B68:AB68,AI68:AR68)-AC68</f>
        <v>25.848093090909092</v>
      </c>
      <c r="AE68">
        <f>'IDT-1'!D68</f>
        <v>0</v>
      </c>
      <c r="AF68" s="26"/>
      <c r="AG68">
        <f t="shared" ref="AG68:AG98" si="5">SUM(AD68:AF68)</f>
        <v>25.848093090909092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3.5670303030303026</v>
      </c>
      <c r="H69">
        <f>PPCL_Spot!R69</f>
        <v>0</v>
      </c>
      <c r="I69">
        <f>Bawana_NG!R69</f>
        <v>15.36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7.87</v>
      </c>
      <c r="AB69" s="117">
        <f>-STOA!R69</f>
        <v>0</v>
      </c>
      <c r="AC69">
        <f t="shared" si="3"/>
        <v>0.2358138666666667</v>
      </c>
      <c r="AD69">
        <f t="shared" si="4"/>
        <v>26.561216436363637</v>
      </c>
      <c r="AE69">
        <f>'IDT-1'!D69</f>
        <v>0</v>
      </c>
      <c r="AF69" s="26"/>
      <c r="AG69">
        <f t="shared" si="5"/>
        <v>26.561216436363637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3.541818181818182</v>
      </c>
      <c r="H70">
        <f>PPCL_Spot!R70</f>
        <v>0</v>
      </c>
      <c r="I70">
        <f>Bawana_NG!R70</f>
        <v>15.36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7.71</v>
      </c>
      <c r="AB70" s="117">
        <f>-STOA!R70</f>
        <v>0</v>
      </c>
      <c r="AC70">
        <f t="shared" si="3"/>
        <v>0.23418400000000003</v>
      </c>
      <c r="AD70">
        <f t="shared" si="4"/>
        <v>26.377634181818184</v>
      </c>
      <c r="AE70">
        <f>'IDT-1'!D70</f>
        <v>0</v>
      </c>
      <c r="AF70" s="26"/>
      <c r="AG70">
        <f t="shared" si="5"/>
        <v>26.377634181818184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3.5716363636363635</v>
      </c>
      <c r="H71">
        <f>PPCL_Spot!R71</f>
        <v>0</v>
      </c>
      <c r="I71">
        <f>Bawana_NG!R71</f>
        <v>14.9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7.39</v>
      </c>
      <c r="AB71" s="117">
        <f>-STOA!R71</f>
        <v>0</v>
      </c>
      <c r="AC71">
        <f t="shared" si="3"/>
        <v>0.22758240000000002</v>
      </c>
      <c r="AD71">
        <f t="shared" si="4"/>
        <v>25.634053963636365</v>
      </c>
      <c r="AE71">
        <f>'IDT-1'!D71</f>
        <v>0</v>
      </c>
      <c r="AF71" s="26"/>
      <c r="AG71">
        <f t="shared" si="5"/>
        <v>25.634053963636365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3.5575757575757576</v>
      </c>
      <c r="H72">
        <f>PPCL_Spot!R72</f>
        <v>0</v>
      </c>
      <c r="I72">
        <f>Bawana_NG!R72</f>
        <v>15.36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7.13</v>
      </c>
      <c r="AB72" s="117">
        <f>-STOA!R72</f>
        <v>0</v>
      </c>
      <c r="AC72">
        <f t="shared" si="3"/>
        <v>0.22921866666666668</v>
      </c>
      <c r="AD72">
        <f t="shared" si="4"/>
        <v>25.818357090909089</v>
      </c>
      <c r="AE72">
        <f>'IDT-1'!D72</f>
        <v>0</v>
      </c>
      <c r="AF72" s="26"/>
      <c r="AG72">
        <f t="shared" si="5"/>
        <v>25.818357090909089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3.7025454545454539</v>
      </c>
      <c r="H73">
        <f>PPCL_Spot!R73</f>
        <v>0</v>
      </c>
      <c r="I73">
        <f>Bawana_NG!R73</f>
        <v>16.239999999999998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6.93</v>
      </c>
      <c r="AB73" s="117">
        <f>-STOA!R73</f>
        <v>0</v>
      </c>
      <c r="AC73">
        <f t="shared" si="3"/>
        <v>0.23647840000000001</v>
      </c>
      <c r="AD73">
        <f t="shared" si="4"/>
        <v>26.636067054545453</v>
      </c>
      <c r="AE73">
        <f>'IDT-1'!D73</f>
        <v>0</v>
      </c>
      <c r="AF73" s="26"/>
      <c r="AG73">
        <f t="shared" si="5"/>
        <v>26.636067054545453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3.8894545454545453</v>
      </c>
      <c r="H74">
        <f>PPCL_Spot!R74</f>
        <v>0</v>
      </c>
      <c r="I74">
        <f>Bawana_NG!R74</f>
        <v>17.07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0.24349120000000002</v>
      </c>
      <c r="AD74">
        <f t="shared" si="4"/>
        <v>27.425963345454544</v>
      </c>
      <c r="AE74">
        <f>'IDT-1'!D74</f>
        <v>0</v>
      </c>
      <c r="AF74" s="26"/>
      <c r="AG74">
        <f t="shared" si="5"/>
        <v>27.425963345454544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4.0962424242424236</v>
      </c>
      <c r="H75">
        <f>PPCL_Spot!R75</f>
        <v>0</v>
      </c>
      <c r="I75">
        <f>Bawana_NG!R75</f>
        <v>14.42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0.22199093333333336</v>
      </c>
      <c r="AD75">
        <f t="shared" si="4"/>
        <v>25.004251490909091</v>
      </c>
      <c r="AE75">
        <f>'IDT-1'!D75</f>
        <v>0</v>
      </c>
      <c r="AF75" s="26"/>
      <c r="AG75">
        <f t="shared" si="5"/>
        <v>25.004251490909091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3.9604848484848474</v>
      </c>
      <c r="H76">
        <f>PPCL_Spot!R76</f>
        <v>0</v>
      </c>
      <c r="I76">
        <f>Bawana_NG!R76</f>
        <v>14.9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0.22502026666666669</v>
      </c>
      <c r="AD76">
        <f t="shared" si="4"/>
        <v>25.345464581818181</v>
      </c>
      <c r="AE76">
        <f>'IDT-1'!D76</f>
        <v>0</v>
      </c>
      <c r="AF76" s="26"/>
      <c r="AG76">
        <f t="shared" si="5"/>
        <v>25.345464581818181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5.0829090909090899</v>
      </c>
      <c r="H77">
        <f>PPCL_Spot!R77</f>
        <v>0</v>
      </c>
      <c r="I77">
        <f>Bawana_NG!R77</f>
        <v>15.36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0.23894560000000001</v>
      </c>
      <c r="AD77">
        <f t="shared" si="4"/>
        <v>26.91396349090909</v>
      </c>
      <c r="AE77">
        <f>'IDT-1'!D77</f>
        <v>0</v>
      </c>
      <c r="AF77" s="26"/>
      <c r="AG77">
        <f t="shared" si="5"/>
        <v>26.91396349090909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5.9573333333333327</v>
      </c>
      <c r="H78">
        <f>PPCL_Spot!R78</f>
        <v>0</v>
      </c>
      <c r="I78">
        <f>Bawana_NG!R78</f>
        <v>15.36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0.24664053333333333</v>
      </c>
      <c r="AD78">
        <f t="shared" si="4"/>
        <v>27.780692799999997</v>
      </c>
      <c r="AE78">
        <f>'IDT-1'!D78</f>
        <v>0</v>
      </c>
      <c r="AF78" s="26"/>
      <c r="AG78">
        <f t="shared" si="5"/>
        <v>27.780692799999997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5.5767272727272728</v>
      </c>
      <c r="H79">
        <f>PPCL_Spot!R79</f>
        <v>0</v>
      </c>
      <c r="I79">
        <f>Bawana_NG!R79</f>
        <v>14.9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0.23924320000000004</v>
      </c>
      <c r="AD79">
        <f t="shared" si="4"/>
        <v>26.947484072727274</v>
      </c>
      <c r="AE79">
        <f>'IDT-1'!D79</f>
        <v>0</v>
      </c>
      <c r="AF79" s="26"/>
      <c r="AG79">
        <f t="shared" si="5"/>
        <v>26.947484072727274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5.5767272727272719</v>
      </c>
      <c r="H80">
        <f>PPCL_Spot!R80</f>
        <v>0</v>
      </c>
      <c r="I80">
        <f>Bawana_NG!R80</f>
        <v>14.9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0.23924320000000004</v>
      </c>
      <c r="AD80">
        <f t="shared" si="4"/>
        <v>26.947484072727274</v>
      </c>
      <c r="AE80">
        <f>'IDT-1'!D80</f>
        <v>0</v>
      </c>
      <c r="AF80" s="26"/>
      <c r="AG80">
        <f t="shared" si="5"/>
        <v>26.947484072727274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5.5499903999999995</v>
      </c>
      <c r="H81">
        <f>PPCL_Spot!R81</f>
        <v>0</v>
      </c>
      <c r="I81">
        <f>Bawana_NG!R81</f>
        <v>14.9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0.23900791552000003</v>
      </c>
      <c r="AD81">
        <f t="shared" si="4"/>
        <v>26.920982484480003</v>
      </c>
      <c r="AE81">
        <f>'IDT-1'!D81</f>
        <v>0</v>
      </c>
      <c r="AF81" s="26"/>
      <c r="AG81">
        <f t="shared" si="5"/>
        <v>26.920982484480003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5.421820619916466</v>
      </c>
      <c r="H82">
        <f>PPCL_Spot!R82</f>
        <v>0</v>
      </c>
      <c r="I82">
        <f>Bawana_NG!R82</f>
        <v>14.42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0.2336560214552649</v>
      </c>
      <c r="AD82">
        <f t="shared" si="4"/>
        <v>26.318164598461202</v>
      </c>
      <c r="AE82">
        <f>'IDT-1'!D82</f>
        <v>0</v>
      </c>
      <c r="AF82" s="26"/>
      <c r="AG82">
        <f t="shared" si="5"/>
        <v>26.318164598461202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5.4043785447351063</v>
      </c>
      <c r="H83">
        <f>PPCL_Spot!R83</f>
        <v>0</v>
      </c>
      <c r="I83">
        <f>Bawana_NG!R83</f>
        <v>19.99969486612251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0.282603846015547</v>
      </c>
      <c r="AD83">
        <f t="shared" si="4"/>
        <v>31.831469564842067</v>
      </c>
      <c r="AE83">
        <f>'IDT-1'!D83</f>
        <v>0</v>
      </c>
      <c r="AF83" s="26"/>
      <c r="AG83">
        <f t="shared" si="5"/>
        <v>31.831469564842067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5.5768612881952082</v>
      </c>
      <c r="H84">
        <f>PPCL_Spot!R84</f>
        <v>0</v>
      </c>
      <c r="I84">
        <f>Bawana_NG!R84</f>
        <v>18.999709012941267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0.27532181865000099</v>
      </c>
      <c r="AD84">
        <f t="shared" si="4"/>
        <v>31.011248482486476</v>
      </c>
      <c r="AE84">
        <f>'IDT-1'!D84</f>
        <v>0</v>
      </c>
      <c r="AF84" s="26"/>
      <c r="AG84">
        <f t="shared" si="5"/>
        <v>31.011248482486476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5.5269575730929876</v>
      </c>
      <c r="H85">
        <f>PPCL_Spot!R85</f>
        <v>0</v>
      </c>
      <c r="I85">
        <f>Bawana_NG!R85</f>
        <v>4.9999190873047974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0.15168451461150054</v>
      </c>
      <c r="AD85">
        <f t="shared" si="4"/>
        <v>17.085192145786287</v>
      </c>
      <c r="AE85">
        <f>'IDT-1'!D85</f>
        <v>0</v>
      </c>
      <c r="AF85" s="26"/>
      <c r="AG85">
        <f t="shared" si="5"/>
        <v>17.085192145786287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5.5024902176302488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0.15146991391514622</v>
      </c>
      <c r="AD86">
        <f t="shared" si="4"/>
        <v>17.061020303715104</v>
      </c>
      <c r="AE86">
        <f>'IDT-1'!D86</f>
        <v>0</v>
      </c>
      <c r="AF86" s="26"/>
      <c r="AG86">
        <f t="shared" si="5"/>
        <v>17.061020303715104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5.5170252802813806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0.32020582246647616</v>
      </c>
      <c r="AD87">
        <f t="shared" si="4"/>
        <v>36.066819457814901</v>
      </c>
      <c r="AE87">
        <f>'IDT-1'!D87</f>
        <v>0</v>
      </c>
      <c r="AF87" s="26"/>
      <c r="AG87">
        <f t="shared" si="5"/>
        <v>36.066819457814901</v>
      </c>
      <c r="AI87" s="75">
        <f>PXIL!L87</f>
        <v>0</v>
      </c>
      <c r="AJ87" s="75">
        <f>PXIL!R87</f>
        <v>0</v>
      </c>
      <c r="AK87" s="75">
        <f>RTM_IEX!L87</f>
        <v>19.16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5.5347096065069241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0.31613744453726095</v>
      </c>
      <c r="AD88">
        <f t="shared" si="4"/>
        <v>35.608572161969661</v>
      </c>
      <c r="AE88">
        <f>'IDT-1'!D88</f>
        <v>0</v>
      </c>
      <c r="AF88" s="26"/>
      <c r="AG88">
        <f t="shared" si="5"/>
        <v>35.608572161969661</v>
      </c>
      <c r="AI88" s="75">
        <f>PXIL!L88</f>
        <v>0</v>
      </c>
      <c r="AJ88" s="75">
        <f>PXIL!R88</f>
        <v>0</v>
      </c>
      <c r="AK88" s="75">
        <f>RTM_IEX!L88</f>
        <v>18.68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6.3101551989448232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0.31873736575071443</v>
      </c>
      <c r="AD89">
        <f t="shared" si="4"/>
        <v>35.90141783319411</v>
      </c>
      <c r="AE89">
        <f>'IDT-1'!D89</f>
        <v>0</v>
      </c>
      <c r="AF89" s="26"/>
      <c r="AG89">
        <f t="shared" si="5"/>
        <v>35.90141783319411</v>
      </c>
      <c r="AI89" s="75">
        <f>PXIL!L89</f>
        <v>0</v>
      </c>
      <c r="AJ89" s="75">
        <f>PXIL!R89</f>
        <v>0</v>
      </c>
      <c r="AK89" s="75">
        <f>RTM_IEX!L89</f>
        <v>18.2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7.247424488898659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0.31008933550230822</v>
      </c>
      <c r="AD90">
        <f t="shared" si="4"/>
        <v>34.927335153396356</v>
      </c>
      <c r="AE90">
        <f>'IDT-1'!D90</f>
        <v>0</v>
      </c>
      <c r="AF90" s="26"/>
      <c r="AG90">
        <f t="shared" si="5"/>
        <v>34.927335153396356</v>
      </c>
      <c r="AI90" s="75">
        <f>PXIL!L90</f>
        <v>0</v>
      </c>
      <c r="AJ90" s="75">
        <f>PXIL!R90</f>
        <v>0</v>
      </c>
      <c r="AK90" s="75">
        <f>RTM_IEX!L90</f>
        <v>16.28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8.1628911848757966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0.31392144242690706</v>
      </c>
      <c r="AD91">
        <f t="shared" si="4"/>
        <v>35.358969742448885</v>
      </c>
      <c r="AE91">
        <f>'IDT-1'!D91</f>
        <v>0</v>
      </c>
      <c r="AF91" s="26"/>
      <c r="AG91">
        <f t="shared" si="5"/>
        <v>35.358969742448885</v>
      </c>
      <c r="AI91" s="75">
        <f>PXIL!L91</f>
        <v>0</v>
      </c>
      <c r="AJ91" s="75">
        <f>PXIL!R91</f>
        <v>0</v>
      </c>
      <c r="AK91" s="75">
        <f>RTM_IEX!L91</f>
        <v>15.8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8.3651708067707187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0.28622150309958233</v>
      </c>
      <c r="AD92">
        <f t="shared" si="4"/>
        <v>32.238949303671134</v>
      </c>
      <c r="AE92">
        <f>'IDT-1'!D92</f>
        <v>0</v>
      </c>
      <c r="AF92" s="26"/>
      <c r="AG92">
        <f t="shared" si="5"/>
        <v>32.238949303671134</v>
      </c>
      <c r="AI92" s="75">
        <f>PXIL!L92</f>
        <v>0</v>
      </c>
      <c r="AJ92" s="75">
        <f>PXIL!R92</f>
        <v>0</v>
      </c>
      <c r="AK92" s="75">
        <f>RTM_IEX!L92</f>
        <v>12.45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8.3453062211475029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0.28182269474609806</v>
      </c>
      <c r="AD93">
        <f t="shared" si="4"/>
        <v>31.743483526401405</v>
      </c>
      <c r="AE93">
        <f>'IDT-1'!D93</f>
        <v>0</v>
      </c>
      <c r="AF93" s="26"/>
      <c r="AG93">
        <f t="shared" si="5"/>
        <v>31.743483526401405</v>
      </c>
      <c r="AI93" s="75">
        <f>PXIL!L93</f>
        <v>0</v>
      </c>
      <c r="AJ93" s="75">
        <f>PXIL!R93</f>
        <v>0</v>
      </c>
      <c r="AK93" s="75">
        <f>RTM_IEX!L93</f>
        <v>11.97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8.4630402286216757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0.26605075401187078</v>
      </c>
      <c r="AD94">
        <f t="shared" si="4"/>
        <v>29.966989474609804</v>
      </c>
      <c r="AE94">
        <f>'IDT-1'!D94</f>
        <v>0</v>
      </c>
      <c r="AF94" s="26"/>
      <c r="AG94">
        <f t="shared" si="5"/>
        <v>29.966989474609804</v>
      </c>
      <c r="AI94" s="75">
        <f>PXIL!L94</f>
        <v>0</v>
      </c>
      <c r="AJ94" s="75">
        <f>PXIL!R94</f>
        <v>0</v>
      </c>
      <c r="AK94" s="75">
        <f>RTM_IEX!L94</f>
        <v>10.06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8.2915344000000015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0.24342353966273417</v>
      </c>
      <c r="AD95">
        <f t="shared" si="4"/>
        <v>27.418342331102508</v>
      </c>
      <c r="AE95">
        <f>'IDT-1'!D95</f>
        <v>0</v>
      </c>
      <c r="AF95" s="26"/>
      <c r="AG95">
        <f t="shared" si="5"/>
        <v>27.418342331102508</v>
      </c>
      <c r="AI95" s="75">
        <f>PXIL!L95</f>
        <v>0</v>
      </c>
      <c r="AJ95" s="75">
        <f>PXIL!R95</f>
        <v>0</v>
      </c>
      <c r="AK95" s="75">
        <f>RTM_IEX!L95</f>
        <v>7.66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8.4661897142857168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0.24082450642844844</v>
      </c>
      <c r="AD96">
        <f t="shared" si="4"/>
        <v>27.125596678622511</v>
      </c>
      <c r="AE96">
        <f>'IDT-1'!D96</f>
        <v>0</v>
      </c>
      <c r="AF96" s="26"/>
      <c r="AG96">
        <f t="shared" si="5"/>
        <v>27.125596678622511</v>
      </c>
      <c r="AI96" s="75">
        <f>PXIL!L96</f>
        <v>0</v>
      </c>
      <c r="AJ96" s="75">
        <f>PXIL!R96</f>
        <v>0</v>
      </c>
      <c r="AK96" s="75">
        <f>RTM_IEX!L96</f>
        <v>7.19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8.4564982857142876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0.2365152218570199</v>
      </c>
      <c r="AD97">
        <f t="shared" si="4"/>
        <v>26.640214534622512</v>
      </c>
      <c r="AE97">
        <f>'IDT-1'!D97</f>
        <v>0</v>
      </c>
      <c r="AF97" s="26"/>
      <c r="AG97">
        <f t="shared" si="5"/>
        <v>26.640214534622512</v>
      </c>
      <c r="AI97" s="75">
        <f>PXIL!L97</f>
        <v>0</v>
      </c>
      <c r="AJ97" s="75">
        <f>PXIL!R97</f>
        <v>0</v>
      </c>
      <c r="AK97" s="75">
        <f>RTM_IEX!L97</f>
        <v>6.71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8.4860571428571419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0.219879339799877</v>
      </c>
      <c r="AD98">
        <f t="shared" si="4"/>
        <v>24.766409273822507</v>
      </c>
      <c r="AE98">
        <f>'IDT-1'!D98</f>
        <v>0</v>
      </c>
      <c r="AF98" s="26"/>
      <c r="AG98">
        <f t="shared" si="5"/>
        <v>24.766409273822507</v>
      </c>
      <c r="AI98" s="75">
        <f>PXIL!L98</f>
        <v>0</v>
      </c>
      <c r="AJ98" s="75">
        <f>PXIL!R98</f>
        <v>0</v>
      </c>
      <c r="AK98" s="75">
        <f>RTM_IEX!L98</f>
        <v>4.79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5.4002488119663669E-2</v>
      </c>
      <c r="H99">
        <f t="shared" si="6"/>
        <v>0</v>
      </c>
      <c r="I99">
        <f t="shared" si="6"/>
        <v>0.32333914049619156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0.19674500000000023</v>
      </c>
      <c r="AB99" s="117">
        <f t="shared" si="6"/>
        <v>0</v>
      </c>
      <c r="AC99">
        <f t="shared" si="6"/>
        <v>6.0068063318195267E-3</v>
      </c>
      <c r="AD99">
        <f t="shared" si="6"/>
        <v>0.6765848222840356</v>
      </c>
      <c r="AE99">
        <f t="shared" ref="AE99:AR99" si="7">SUM(AE3:AE98)/4000</f>
        <v>0</v>
      </c>
      <c r="AG99">
        <f t="shared" si="7"/>
        <v>0.6765848222840356</v>
      </c>
      <c r="AI99">
        <f t="shared" si="7"/>
        <v>0</v>
      </c>
      <c r="AJ99">
        <f t="shared" si="7"/>
        <v>0</v>
      </c>
      <c r="AK99">
        <f t="shared" si="7"/>
        <v>0.108505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216</v>
      </c>
      <c r="C1" s="31">
        <v>45078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0.11839586880000001</v>
      </c>
      <c r="AD3">
        <f>SUM(B3:AB3,AI3:AR3)-AC3</f>
        <v>13.3356801312</v>
      </c>
      <c r="AE3">
        <v>0</v>
      </c>
      <c r="AF3" s="26"/>
      <c r="AG3">
        <f>SUM(AD3:AF3)</f>
        <v>13.3356801312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2.78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0.1192758688</v>
      </c>
      <c r="AD4">
        <f t="shared" ref="AD4:AD67" si="1">SUM(B4:AB4,AI4:AR4)-AC4</f>
        <v>13.434800131199999</v>
      </c>
      <c r="AE4">
        <v>0</v>
      </c>
      <c r="AF4" s="26"/>
      <c r="AG4">
        <f t="shared" ref="AG4:AG67" si="2">SUM(AD4:AF4)</f>
        <v>13.434800131199999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3.54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0.12596386880000002</v>
      </c>
      <c r="AD5">
        <f t="shared" si="1"/>
        <v>14.1881121312</v>
      </c>
      <c r="AE5">
        <v>0</v>
      </c>
      <c r="AF5" s="26"/>
      <c r="AG5">
        <f t="shared" si="2"/>
        <v>14.1881121312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2.39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0.11584386880000001</v>
      </c>
      <c r="AD6">
        <f t="shared" si="1"/>
        <v>13.048232131200001</v>
      </c>
      <c r="AE6">
        <v>0</v>
      </c>
      <c r="AF6" s="26"/>
      <c r="AG6">
        <f t="shared" si="2"/>
        <v>13.048232131200001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1.72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0.10994786880000001</v>
      </c>
      <c r="AD7">
        <f t="shared" si="1"/>
        <v>12.384128131200001</v>
      </c>
      <c r="AE7">
        <v>0</v>
      </c>
      <c r="AF7" s="26"/>
      <c r="AG7">
        <f t="shared" si="2"/>
        <v>12.384128131200001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10.353386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9.1109796800000004E-2</v>
      </c>
      <c r="AD8">
        <f t="shared" si="1"/>
        <v>10.262276203200001</v>
      </c>
      <c r="AE8">
        <v>0</v>
      </c>
      <c r="AF8" s="26"/>
      <c r="AG8">
        <f t="shared" si="2"/>
        <v>10.262276203200001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10.416954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9.1669195200000012E-2</v>
      </c>
      <c r="AD9">
        <f t="shared" si="1"/>
        <v>10.325284804800001</v>
      </c>
      <c r="AE9">
        <v>0</v>
      </c>
      <c r="AF9" s="26"/>
      <c r="AG9">
        <f t="shared" si="2"/>
        <v>10.325284804800001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10.774076000000001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9.569186880000001E-2</v>
      </c>
      <c r="AD10">
        <f t="shared" si="1"/>
        <v>10.778384131200001</v>
      </c>
      <c r="AE10">
        <v>0</v>
      </c>
      <c r="AF10" s="26"/>
      <c r="AG10">
        <f t="shared" si="2"/>
        <v>10.778384131200001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10.774076000000001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0.11337986880000001</v>
      </c>
      <c r="AD11">
        <f t="shared" si="1"/>
        <v>12.770696131200001</v>
      </c>
      <c r="AE11">
        <v>0</v>
      </c>
      <c r="AF11" s="26"/>
      <c r="AG11">
        <f t="shared" si="2"/>
        <v>12.770696131200001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10.774076000000001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0.10827586880000001</v>
      </c>
      <c r="AD12">
        <f t="shared" si="1"/>
        <v>12.1958001312</v>
      </c>
      <c r="AE12">
        <v>0</v>
      </c>
      <c r="AF12" s="26"/>
      <c r="AG12">
        <f t="shared" si="2"/>
        <v>12.1958001312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10.774076000000001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1.72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0.10994786880000001</v>
      </c>
      <c r="AD13">
        <f t="shared" si="1"/>
        <v>12.384128131200001</v>
      </c>
      <c r="AE13">
        <v>0</v>
      </c>
      <c r="AF13" s="26"/>
      <c r="AG13">
        <f t="shared" si="2"/>
        <v>12.384128131200001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5.17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0.14030786880000001</v>
      </c>
      <c r="AD14">
        <f t="shared" si="1"/>
        <v>15.8037681312</v>
      </c>
      <c r="AE14">
        <v>0</v>
      </c>
      <c r="AF14" s="26"/>
      <c r="AG14">
        <f t="shared" si="2"/>
        <v>15.8037681312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3.93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0.12939586880000001</v>
      </c>
      <c r="AD15">
        <f t="shared" si="1"/>
        <v>14.574680131200001</v>
      </c>
      <c r="AE15">
        <v>0</v>
      </c>
      <c r="AF15" s="26"/>
      <c r="AG15">
        <f t="shared" si="2"/>
        <v>14.574680131200001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4.12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0.13106786880000001</v>
      </c>
      <c r="AD16">
        <f t="shared" si="1"/>
        <v>14.763008131200001</v>
      </c>
      <c r="AE16">
        <v>0</v>
      </c>
      <c r="AF16" s="26"/>
      <c r="AG16">
        <f t="shared" si="2"/>
        <v>14.763008131200001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5.08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0.13951586880000003</v>
      </c>
      <c r="AD17">
        <f t="shared" si="1"/>
        <v>15.714560131200001</v>
      </c>
      <c r="AE17">
        <v>0</v>
      </c>
      <c r="AF17" s="26"/>
      <c r="AG17">
        <f t="shared" si="2"/>
        <v>15.714560131200001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4.0199999999999996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0.13018786880000002</v>
      </c>
      <c r="AD18">
        <f t="shared" si="1"/>
        <v>14.6638881312</v>
      </c>
      <c r="AE18">
        <v>0</v>
      </c>
      <c r="AF18" s="26"/>
      <c r="AG18">
        <f t="shared" si="2"/>
        <v>14.6638881312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3.74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0.12772386880000003</v>
      </c>
      <c r="AD19">
        <f t="shared" si="1"/>
        <v>14.386352131200001</v>
      </c>
      <c r="AE19">
        <v>0</v>
      </c>
      <c r="AF19" s="26"/>
      <c r="AG19">
        <f t="shared" si="2"/>
        <v>14.386352131200001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6.32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0.15042786880000003</v>
      </c>
      <c r="AD20">
        <f t="shared" si="1"/>
        <v>16.9436481312</v>
      </c>
      <c r="AE20">
        <v>0</v>
      </c>
      <c r="AF20" s="26"/>
      <c r="AG20">
        <f t="shared" si="2"/>
        <v>16.9436481312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0.1555318688</v>
      </c>
      <c r="AD21">
        <f t="shared" si="1"/>
        <v>17.518544131199999</v>
      </c>
      <c r="AE21">
        <v>0</v>
      </c>
      <c r="AF21" s="26"/>
      <c r="AG21">
        <f t="shared" si="2"/>
        <v>17.518544131199999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7.95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0.1647718688</v>
      </c>
      <c r="AD22">
        <f t="shared" si="1"/>
        <v>18.559304131200001</v>
      </c>
      <c r="AE22">
        <v>0</v>
      </c>
      <c r="AF22" s="26"/>
      <c r="AG22">
        <f t="shared" si="2"/>
        <v>18.559304131200001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0.1487558688</v>
      </c>
      <c r="AD23">
        <f t="shared" si="1"/>
        <v>16.755320131200001</v>
      </c>
      <c r="AE23">
        <v>0</v>
      </c>
      <c r="AF23" s="26"/>
      <c r="AG23">
        <f t="shared" si="2"/>
        <v>16.755320131200001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11.88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0.19935586880000003</v>
      </c>
      <c r="AD24">
        <f t="shared" si="1"/>
        <v>22.454720131200002</v>
      </c>
      <c r="AE24">
        <v>0</v>
      </c>
      <c r="AF24" s="26"/>
      <c r="AG24">
        <f t="shared" si="2"/>
        <v>22.454720131200002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0.18501186880000001</v>
      </c>
      <c r="AD25">
        <f t="shared" si="1"/>
        <v>20.839064131200001</v>
      </c>
      <c r="AE25">
        <v>0</v>
      </c>
      <c r="AF25" s="26"/>
      <c r="AG25">
        <f t="shared" si="2"/>
        <v>20.839064131200001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11.88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0.19935586880000003</v>
      </c>
      <c r="AD26">
        <f t="shared" si="1"/>
        <v>22.454720131200002</v>
      </c>
      <c r="AE26">
        <v>0</v>
      </c>
      <c r="AF26" s="26"/>
      <c r="AG26">
        <f t="shared" si="2"/>
        <v>22.454720131200002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0.19345986880000005</v>
      </c>
      <c r="AD27">
        <f t="shared" si="1"/>
        <v>21.7906161312</v>
      </c>
      <c r="AE27">
        <v>0</v>
      </c>
      <c r="AF27" s="26"/>
      <c r="AG27">
        <f t="shared" si="2"/>
        <v>21.7906161312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11.21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0.21026786880000004</v>
      </c>
      <c r="AD28">
        <f t="shared" si="1"/>
        <v>23.683808131199999</v>
      </c>
      <c r="AE28">
        <v>0</v>
      </c>
      <c r="AF28" s="26"/>
      <c r="AG28">
        <f t="shared" si="2"/>
        <v>23.683808131199999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13.12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12.18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0.20199586880000001</v>
      </c>
      <c r="AD29">
        <f t="shared" si="1"/>
        <v>22.7520801312</v>
      </c>
      <c r="AE29">
        <v>0</v>
      </c>
      <c r="AF29" s="26"/>
      <c r="AG29">
        <f t="shared" si="2"/>
        <v>22.7520801312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0.1643318688</v>
      </c>
      <c r="AD30">
        <f t="shared" si="1"/>
        <v>18.509744131199998</v>
      </c>
      <c r="AE30">
        <v>0</v>
      </c>
      <c r="AF30" s="26"/>
      <c r="AG30">
        <f t="shared" si="2"/>
        <v>18.509744131199998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0.14039586880000002</v>
      </c>
      <c r="AD31">
        <f t="shared" si="1"/>
        <v>15.8136801312</v>
      </c>
      <c r="AE31">
        <v>0</v>
      </c>
      <c r="AF31" s="26"/>
      <c r="AG31">
        <f t="shared" si="2"/>
        <v>15.8136801312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4.1399999999999997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0.13124386880000002</v>
      </c>
      <c r="AD32">
        <f t="shared" si="1"/>
        <v>14.782832131200001</v>
      </c>
      <c r="AE32">
        <v>0</v>
      </c>
      <c r="AF32" s="26"/>
      <c r="AG32">
        <f t="shared" si="2"/>
        <v>14.782832131200001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3.27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0.12358786880000001</v>
      </c>
      <c r="AD33">
        <f t="shared" si="1"/>
        <v>13.920488131200001</v>
      </c>
      <c r="AE33">
        <v>0</v>
      </c>
      <c r="AF33" s="26"/>
      <c r="AG33">
        <f t="shared" si="2"/>
        <v>13.920488131200001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0.11777986880000001</v>
      </c>
      <c r="AD34">
        <f t="shared" si="1"/>
        <v>13.266296131200001</v>
      </c>
      <c r="AE34">
        <v>0</v>
      </c>
      <c r="AF34" s="26"/>
      <c r="AG34">
        <f t="shared" si="2"/>
        <v>13.266296131200001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0.12420386880000002</v>
      </c>
      <c r="AD35">
        <f t="shared" si="1"/>
        <v>13.9898721312</v>
      </c>
      <c r="AE35">
        <v>0</v>
      </c>
      <c r="AF35" s="26"/>
      <c r="AG35">
        <f t="shared" si="2"/>
        <v>13.9898721312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3.46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0.12525986880000003</v>
      </c>
      <c r="AD36">
        <f t="shared" si="1"/>
        <v>14.108816131200001</v>
      </c>
      <c r="AE36">
        <v>0</v>
      </c>
      <c r="AF36" s="26"/>
      <c r="AG36">
        <f t="shared" si="2"/>
        <v>14.108816131200001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3.27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0.12358786880000001</v>
      </c>
      <c r="AD37">
        <f t="shared" si="1"/>
        <v>13.920488131200001</v>
      </c>
      <c r="AE37">
        <v>0</v>
      </c>
      <c r="AF37" s="26"/>
      <c r="AG37">
        <f t="shared" si="2"/>
        <v>13.920488131200001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0.12270786880000001</v>
      </c>
      <c r="AD38">
        <f t="shared" si="1"/>
        <v>13.821368131200002</v>
      </c>
      <c r="AE38">
        <v>0</v>
      </c>
      <c r="AF38" s="26"/>
      <c r="AG38">
        <f t="shared" si="2"/>
        <v>13.821368131200002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0.13432386880000002</v>
      </c>
      <c r="AD39">
        <f t="shared" si="1"/>
        <v>15.129752131200002</v>
      </c>
      <c r="AE39">
        <v>0</v>
      </c>
      <c r="AF39" s="26"/>
      <c r="AG39">
        <f t="shared" si="2"/>
        <v>15.129752131200002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0.12965986880000002</v>
      </c>
      <c r="AD40">
        <f t="shared" si="1"/>
        <v>14.604416131200002</v>
      </c>
      <c r="AE40">
        <v>0</v>
      </c>
      <c r="AF40" s="26"/>
      <c r="AG40">
        <f t="shared" si="2"/>
        <v>14.604416131200002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0.13687586880000002</v>
      </c>
      <c r="AD41">
        <f t="shared" si="1"/>
        <v>15.417200131200001</v>
      </c>
      <c r="AE41">
        <v>0</v>
      </c>
      <c r="AF41" s="26"/>
      <c r="AG41">
        <f t="shared" si="2"/>
        <v>15.417200131200001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0.14259586880000003</v>
      </c>
      <c r="AD42">
        <f t="shared" si="1"/>
        <v>16.0614801312</v>
      </c>
      <c r="AE42">
        <v>0</v>
      </c>
      <c r="AF42" s="26"/>
      <c r="AG42">
        <f t="shared" si="2"/>
        <v>16.0614801312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0.15183586880000002</v>
      </c>
      <c r="AD43">
        <f t="shared" si="1"/>
        <v>17.102240131200002</v>
      </c>
      <c r="AE43">
        <v>0</v>
      </c>
      <c r="AF43" s="26"/>
      <c r="AG43">
        <f t="shared" si="2"/>
        <v>17.102240131200002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0.15878786880000001</v>
      </c>
      <c r="AD44">
        <f t="shared" si="1"/>
        <v>17.885288131199999</v>
      </c>
      <c r="AE44">
        <v>0</v>
      </c>
      <c r="AF44" s="26"/>
      <c r="AG44">
        <f t="shared" si="2"/>
        <v>17.885288131199999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0.15306786880000003</v>
      </c>
      <c r="AD45">
        <f t="shared" si="1"/>
        <v>17.241008131200001</v>
      </c>
      <c r="AE45">
        <v>0</v>
      </c>
      <c r="AF45" s="26"/>
      <c r="AG45">
        <f t="shared" si="2"/>
        <v>17.241008131200001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9.1999999999999993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0.17577186880000001</v>
      </c>
      <c r="AD46">
        <f t="shared" si="1"/>
        <v>19.798304131200002</v>
      </c>
      <c r="AE46">
        <v>0</v>
      </c>
      <c r="AF46" s="26"/>
      <c r="AG46">
        <f t="shared" si="2"/>
        <v>19.798304131200002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10.774076000000001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0.17823586880000003</v>
      </c>
      <c r="AD47">
        <f t="shared" si="1"/>
        <v>20.0758401312</v>
      </c>
      <c r="AE47">
        <v>0</v>
      </c>
      <c r="AF47" s="26"/>
      <c r="AG47">
        <f t="shared" si="2"/>
        <v>20.0758401312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10.774076000000001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8.7200000000000006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0.1715478688</v>
      </c>
      <c r="AD48">
        <f t="shared" si="1"/>
        <v>19.322528131199999</v>
      </c>
      <c r="AE48">
        <v>0</v>
      </c>
      <c r="AF48" s="26"/>
      <c r="AG48">
        <f t="shared" si="2"/>
        <v>19.322528131199999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10.774076000000001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8.5299999999999994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0.16987586880000002</v>
      </c>
      <c r="AD49">
        <f t="shared" si="1"/>
        <v>19.134200131200004</v>
      </c>
      <c r="AE49">
        <v>0</v>
      </c>
      <c r="AF49" s="26"/>
      <c r="AG49">
        <f t="shared" si="2"/>
        <v>19.134200131200004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10.774076000000001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7.66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0.16221986880000003</v>
      </c>
      <c r="AD50">
        <f t="shared" si="1"/>
        <v>18.2718561312</v>
      </c>
      <c r="AE50">
        <v>0</v>
      </c>
      <c r="AF50" s="26"/>
      <c r="AG50">
        <f t="shared" si="2"/>
        <v>18.2718561312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10.774076000000001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0.18501186880000001</v>
      </c>
      <c r="AD51">
        <f t="shared" si="1"/>
        <v>20.839064131200001</v>
      </c>
      <c r="AE51">
        <v>0</v>
      </c>
      <c r="AF51" s="26"/>
      <c r="AG51">
        <f t="shared" si="2"/>
        <v>20.839064131200001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10.82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0.19002786880000003</v>
      </c>
      <c r="AD52">
        <f t="shared" si="1"/>
        <v>21.4040481312</v>
      </c>
      <c r="AE52">
        <v>0</v>
      </c>
      <c r="AF52" s="26"/>
      <c r="AG52">
        <f t="shared" si="2"/>
        <v>21.4040481312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10.82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0.19002786880000003</v>
      </c>
      <c r="AD53">
        <f t="shared" si="1"/>
        <v>21.4040481312</v>
      </c>
      <c r="AE53">
        <v>0</v>
      </c>
      <c r="AF53" s="26"/>
      <c r="AG53">
        <f t="shared" si="2"/>
        <v>21.4040481312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0.1817558688</v>
      </c>
      <c r="AD54">
        <f t="shared" si="1"/>
        <v>20.4723201312</v>
      </c>
      <c r="AE54">
        <v>0</v>
      </c>
      <c r="AF54" s="26"/>
      <c r="AG54">
        <f t="shared" si="2"/>
        <v>20.4723201312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2.79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0.19002786880000003</v>
      </c>
      <c r="AD55">
        <f t="shared" si="1"/>
        <v>21.4040481312</v>
      </c>
      <c r="AE55">
        <v>0</v>
      </c>
      <c r="AF55" s="26"/>
      <c r="AG55">
        <f t="shared" si="2"/>
        <v>21.4040481312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10.82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0.20428386880000002</v>
      </c>
      <c r="AD56">
        <f t="shared" si="1"/>
        <v>23.009792131199998</v>
      </c>
      <c r="AE56">
        <v>0</v>
      </c>
      <c r="AF56" s="26"/>
      <c r="AG56">
        <f t="shared" si="2"/>
        <v>23.009792131199998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11.67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0.21026786880000004</v>
      </c>
      <c r="AD57">
        <f t="shared" si="1"/>
        <v>23.683808131199999</v>
      </c>
      <c r="AE57">
        <v>0</v>
      </c>
      <c r="AF57" s="26"/>
      <c r="AG57">
        <f t="shared" si="2"/>
        <v>23.683808131199999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13.12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0.18729986880000002</v>
      </c>
      <c r="AD58">
        <f t="shared" si="1"/>
        <v>21.096776131199999</v>
      </c>
      <c r="AE58">
        <v>0</v>
      </c>
      <c r="AF58" s="26"/>
      <c r="AG58">
        <f t="shared" si="2"/>
        <v>21.096776131199999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10.41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0.17779586880000003</v>
      </c>
      <c r="AD59">
        <f t="shared" si="1"/>
        <v>20.0262801312</v>
      </c>
      <c r="AE59">
        <v>0</v>
      </c>
      <c r="AF59" s="26"/>
      <c r="AG59">
        <f t="shared" si="2"/>
        <v>20.0262801312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8.76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0.15975586880000003</v>
      </c>
      <c r="AD60">
        <f t="shared" si="1"/>
        <v>17.994320131200002</v>
      </c>
      <c r="AE60">
        <v>0</v>
      </c>
      <c r="AF60" s="26"/>
      <c r="AG60">
        <f t="shared" si="2"/>
        <v>17.994320131200002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6.9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1.53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0.17797186880000002</v>
      </c>
      <c r="AD61">
        <f t="shared" si="1"/>
        <v>20.0461041312</v>
      </c>
      <c r="AE61">
        <v>0</v>
      </c>
      <c r="AF61" s="26"/>
      <c r="AG61">
        <f t="shared" si="2"/>
        <v>20.0461041312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2.2999999999999998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0.19662786880000002</v>
      </c>
      <c r="AD62">
        <f t="shared" si="1"/>
        <v>22.147448131200001</v>
      </c>
      <c r="AE62">
        <v>0</v>
      </c>
      <c r="AF62" s="26"/>
      <c r="AG62">
        <f t="shared" si="2"/>
        <v>22.147448131200001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9.27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0.18553986880000001</v>
      </c>
      <c r="AD63">
        <f t="shared" si="1"/>
        <v>20.898536131200004</v>
      </c>
      <c r="AE63">
        <v>0</v>
      </c>
      <c r="AF63" s="26"/>
      <c r="AG63">
        <f t="shared" si="2"/>
        <v>20.898536131200004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8.59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3.45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0.2095638688</v>
      </c>
      <c r="AD64">
        <f t="shared" si="1"/>
        <v>23.6045121312</v>
      </c>
      <c r="AE64">
        <v>0</v>
      </c>
      <c r="AF64" s="26"/>
      <c r="AG64">
        <f t="shared" si="2"/>
        <v>23.6045121312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9.59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4.6900000000000004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0.21017986880000006</v>
      </c>
      <c r="AD65">
        <f t="shared" si="1"/>
        <v>23.673896131199999</v>
      </c>
      <c r="AE65">
        <v>0</v>
      </c>
      <c r="AF65" s="26"/>
      <c r="AG65">
        <f t="shared" si="2"/>
        <v>23.673896131199999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8.42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6.32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0.21017986880000003</v>
      </c>
      <c r="AD66">
        <f t="shared" si="1"/>
        <v>23.673896131199999</v>
      </c>
      <c r="AE66">
        <v>0</v>
      </c>
      <c r="AF66" s="26"/>
      <c r="AG66">
        <f t="shared" si="2"/>
        <v>23.673896131199999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6.79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12.84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0.20780386880000001</v>
      </c>
      <c r="AD67">
        <f t="shared" si="1"/>
        <v>23.406272131200001</v>
      </c>
      <c r="AE67">
        <v>0</v>
      </c>
      <c r="AF67" s="26"/>
      <c r="AG67">
        <f t="shared" si="2"/>
        <v>23.406272131200001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0.21026786880000001</v>
      </c>
      <c r="AD68">
        <f t="shared" ref="AD68:AD98" si="4">SUM(B68:AB68,AI68:AR68)-AC68</f>
        <v>23.683808131199999</v>
      </c>
      <c r="AE68">
        <v>0</v>
      </c>
      <c r="AF68" s="26"/>
      <c r="AG68">
        <f t="shared" ref="AG68:AG98" si="5">SUM(AD68:AF68)</f>
        <v>23.683808131199999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9.4811868800000018E-2</v>
      </c>
      <c r="AD69">
        <f t="shared" si="4"/>
        <v>10.6792641312</v>
      </c>
      <c r="AE69">
        <v>0</v>
      </c>
      <c r="AF69" s="26"/>
      <c r="AG69">
        <f t="shared" si="5"/>
        <v>10.6792641312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9.4811868800000018E-2</v>
      </c>
      <c r="AD70">
        <f t="shared" si="4"/>
        <v>10.6792641312</v>
      </c>
      <c r="AE70">
        <v>0</v>
      </c>
      <c r="AF70" s="26"/>
      <c r="AG70">
        <f t="shared" si="5"/>
        <v>10.6792641312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9.4811868800000018E-2</v>
      </c>
      <c r="AD71">
        <f t="shared" si="4"/>
        <v>10.6792641312</v>
      </c>
      <c r="AE71">
        <v>0</v>
      </c>
      <c r="AF71" s="26"/>
      <c r="AG71">
        <f t="shared" si="5"/>
        <v>10.6792641312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9.4811868800000018E-2</v>
      </c>
      <c r="AD72">
        <f t="shared" si="4"/>
        <v>10.6792641312</v>
      </c>
      <c r="AE72">
        <v>0</v>
      </c>
      <c r="AF72" s="26"/>
      <c r="AG72">
        <f t="shared" si="5"/>
        <v>10.6792641312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8.1199999999999992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0.1662678688</v>
      </c>
      <c r="AD73">
        <f t="shared" si="4"/>
        <v>18.7278081312</v>
      </c>
      <c r="AE73">
        <v>0</v>
      </c>
      <c r="AF73" s="26"/>
      <c r="AG73">
        <f t="shared" si="5"/>
        <v>18.7278081312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0.17137186880000002</v>
      </c>
      <c r="AD74">
        <f t="shared" si="4"/>
        <v>19.302704131199999</v>
      </c>
      <c r="AE74">
        <v>0</v>
      </c>
      <c r="AF74" s="26"/>
      <c r="AG74">
        <f t="shared" si="5"/>
        <v>19.302704131199999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0.17621186880000003</v>
      </c>
      <c r="AD75">
        <f t="shared" si="4"/>
        <v>19.847864131200001</v>
      </c>
      <c r="AE75">
        <v>0</v>
      </c>
      <c r="AF75" s="26"/>
      <c r="AG75">
        <f t="shared" si="5"/>
        <v>19.847864131200001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7.85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0.16389186880000003</v>
      </c>
      <c r="AD76">
        <f t="shared" si="4"/>
        <v>18.460184131200002</v>
      </c>
      <c r="AE76">
        <v>0</v>
      </c>
      <c r="AF76" s="26"/>
      <c r="AG76">
        <f t="shared" si="5"/>
        <v>18.460184131200002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8.9700000000000006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0.17374786880000001</v>
      </c>
      <c r="AD77">
        <f t="shared" si="4"/>
        <v>19.5703281312</v>
      </c>
      <c r="AE77">
        <v>0</v>
      </c>
      <c r="AF77" s="26"/>
      <c r="AG77">
        <f t="shared" si="5"/>
        <v>19.5703281312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8.07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0.16582786880000003</v>
      </c>
      <c r="AD78">
        <f t="shared" si="4"/>
        <v>18.6782481312</v>
      </c>
      <c r="AE78">
        <v>0</v>
      </c>
      <c r="AF78" s="26"/>
      <c r="AG78">
        <f t="shared" si="5"/>
        <v>18.6782481312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5.65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0.14453186879999999</v>
      </c>
      <c r="AD79">
        <f t="shared" si="4"/>
        <v>16.279544131199998</v>
      </c>
      <c r="AE79">
        <v>0</v>
      </c>
      <c r="AF79" s="26"/>
      <c r="AG79">
        <f t="shared" si="5"/>
        <v>16.279544131199998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0.15887586880000001</v>
      </c>
      <c r="AD80">
        <f t="shared" si="4"/>
        <v>17.895200131200003</v>
      </c>
      <c r="AE80">
        <v>0</v>
      </c>
      <c r="AF80" s="26"/>
      <c r="AG80">
        <f t="shared" si="5"/>
        <v>17.895200131200003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9.9600000000000009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0.18245986880000004</v>
      </c>
      <c r="AD81">
        <f t="shared" si="4"/>
        <v>20.551616131200003</v>
      </c>
      <c r="AE81">
        <v>0</v>
      </c>
      <c r="AF81" s="26"/>
      <c r="AG81">
        <f t="shared" si="5"/>
        <v>20.551616131200003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0.20718786880000001</v>
      </c>
      <c r="AD82">
        <f t="shared" si="4"/>
        <v>23.336888131200002</v>
      </c>
      <c r="AE82">
        <v>0</v>
      </c>
      <c r="AF82" s="26"/>
      <c r="AG82">
        <f t="shared" si="5"/>
        <v>23.336888131200002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0.21026786880000001</v>
      </c>
      <c r="AD83">
        <f t="shared" si="4"/>
        <v>23.683808131199999</v>
      </c>
      <c r="AE83">
        <v>0</v>
      </c>
      <c r="AF83" s="26"/>
      <c r="AG83">
        <f t="shared" si="5"/>
        <v>23.683808131199999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12.17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0.20190786880000003</v>
      </c>
      <c r="AD84">
        <f t="shared" si="4"/>
        <v>22.742168131200003</v>
      </c>
      <c r="AE84">
        <v>0</v>
      </c>
      <c r="AF84" s="26"/>
      <c r="AG84">
        <f t="shared" si="5"/>
        <v>22.742168131200003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12.26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0.20269986880000002</v>
      </c>
      <c r="AD85">
        <f t="shared" si="4"/>
        <v>22.831376131199999</v>
      </c>
      <c r="AE85">
        <v>0</v>
      </c>
      <c r="AF85" s="26"/>
      <c r="AG85">
        <f t="shared" si="5"/>
        <v>22.831376131199999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0.21026786880000001</v>
      </c>
      <c r="AD86">
        <f t="shared" si="4"/>
        <v>23.683808131199999</v>
      </c>
      <c r="AE86">
        <v>0</v>
      </c>
      <c r="AF86" s="26"/>
      <c r="AG86">
        <f t="shared" si="5"/>
        <v>23.683808131199999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12.36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0.20357986880000001</v>
      </c>
      <c r="AD87">
        <f t="shared" si="4"/>
        <v>22.930496131200002</v>
      </c>
      <c r="AE87">
        <v>0</v>
      </c>
      <c r="AF87" s="26"/>
      <c r="AG87">
        <f t="shared" si="5"/>
        <v>22.930496131200002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0.20947586880000002</v>
      </c>
      <c r="AD88">
        <f t="shared" si="4"/>
        <v>23.594600131200004</v>
      </c>
      <c r="AE88">
        <v>0</v>
      </c>
      <c r="AF88" s="26"/>
      <c r="AG88">
        <f t="shared" si="5"/>
        <v>23.594600131200004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11.11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0.19257986880000003</v>
      </c>
      <c r="AD89">
        <f t="shared" si="4"/>
        <v>21.691496131200001</v>
      </c>
      <c r="AE89">
        <v>0</v>
      </c>
      <c r="AF89" s="26"/>
      <c r="AG89">
        <f t="shared" si="5"/>
        <v>21.691496131200001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6.51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0.15209986880000001</v>
      </c>
      <c r="AD90">
        <f t="shared" si="4"/>
        <v>17.131976131199998</v>
      </c>
      <c r="AE90">
        <v>0</v>
      </c>
      <c r="AF90" s="26"/>
      <c r="AG90">
        <f t="shared" si="5"/>
        <v>17.131976131199998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8.24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0.16732386880000003</v>
      </c>
      <c r="AD91">
        <f t="shared" si="4"/>
        <v>18.846752131200002</v>
      </c>
      <c r="AE91">
        <v>0</v>
      </c>
      <c r="AF91" s="26"/>
      <c r="AG91">
        <f t="shared" si="5"/>
        <v>18.846752131200002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10.73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0.18923586880000001</v>
      </c>
      <c r="AD92">
        <f t="shared" si="4"/>
        <v>21.3148401312</v>
      </c>
      <c r="AE92">
        <v>0</v>
      </c>
      <c r="AF92" s="26"/>
      <c r="AG92">
        <f t="shared" si="5"/>
        <v>21.3148401312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9.9600000000000009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0.18245986880000004</v>
      </c>
      <c r="AD93">
        <f t="shared" si="4"/>
        <v>20.551616131200003</v>
      </c>
      <c r="AE93">
        <v>0</v>
      </c>
      <c r="AF93" s="26"/>
      <c r="AG93">
        <f t="shared" si="5"/>
        <v>20.551616131200003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9.58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0.17911586879999999</v>
      </c>
      <c r="AD94">
        <f t="shared" si="4"/>
        <v>20.174960131199999</v>
      </c>
      <c r="AE94">
        <v>0</v>
      </c>
      <c r="AF94" s="26"/>
      <c r="AG94">
        <f t="shared" si="5"/>
        <v>20.174960131199999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8.81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0.17233986880000005</v>
      </c>
      <c r="AD95">
        <f t="shared" si="4"/>
        <v>19.411736131200001</v>
      </c>
      <c r="AE95">
        <v>0</v>
      </c>
      <c r="AF95" s="26"/>
      <c r="AG95">
        <f t="shared" si="5"/>
        <v>19.411736131200001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7.38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0.15975586880000001</v>
      </c>
      <c r="AD96">
        <f t="shared" si="4"/>
        <v>17.994320131199999</v>
      </c>
      <c r="AE96">
        <v>0</v>
      </c>
      <c r="AF96" s="26"/>
      <c r="AG96">
        <f t="shared" si="5"/>
        <v>17.994320131199999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0.16309986879999999</v>
      </c>
      <c r="AD97">
        <f t="shared" si="4"/>
        <v>18.370976131199999</v>
      </c>
      <c r="AE97">
        <v>0</v>
      </c>
      <c r="AF97" s="26"/>
      <c r="AG97">
        <f t="shared" si="5"/>
        <v>18.370976131199999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5.56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0.1437398688</v>
      </c>
      <c r="AD98">
        <f t="shared" si="4"/>
        <v>16.190336131199999</v>
      </c>
      <c r="AE98">
        <v>0</v>
      </c>
      <c r="AF98" s="26"/>
      <c r="AG98">
        <f t="shared" si="5"/>
        <v>16.190336131199999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0.25838337100000036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0.14309249999999998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3.8396236648000014E-3</v>
      </c>
      <c r="AD99">
        <f t="shared" si="6"/>
        <v>0.4324812473352001</v>
      </c>
      <c r="AE99">
        <f t="shared" ref="AE99:AR99" si="8">SUM(AE3:AE98)/4000</f>
        <v>0</v>
      </c>
      <c r="AG99">
        <f t="shared" si="8"/>
        <v>0.4324812473352001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3.4845000000000001E-2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0</v>
      </c>
      <c r="C3" s="16">
        <f>'[1]06'!C5</f>
        <v>220</v>
      </c>
      <c r="D3" s="16">
        <f>'[1]06'!D5</f>
        <v>0</v>
      </c>
      <c r="E3" s="16">
        <f>'[1]06'!E5</f>
        <v>0</v>
      </c>
      <c r="F3" s="15">
        <f>SUM(B3:E3)</f>
        <v>220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0</v>
      </c>
      <c r="C4" s="16">
        <f>'[1]06'!C6</f>
        <v>220</v>
      </c>
      <c r="D4" s="16">
        <f>'[1]06'!D6</f>
        <v>0</v>
      </c>
      <c r="E4" s="16">
        <f>'[1]06'!E6</f>
        <v>0</v>
      </c>
      <c r="F4" s="15">
        <f>SUM(B4:E4)</f>
        <v>220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0</v>
      </c>
      <c r="C5" s="16">
        <f>'[1]06'!C7</f>
        <v>220</v>
      </c>
      <c r="D5" s="16">
        <f>'[1]06'!D7</f>
        <v>0</v>
      </c>
      <c r="E5" s="16">
        <f>'[1]06'!E7</f>
        <v>0</v>
      </c>
      <c r="F5" s="15">
        <f t="shared" ref="F5:F68" si="6">SUM(B5:E5)</f>
        <v>220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0</v>
      </c>
      <c r="C6" s="16">
        <f>'[1]06'!C8</f>
        <v>220</v>
      </c>
      <c r="D6" s="16">
        <f>'[1]06'!D8</f>
        <v>0</v>
      </c>
      <c r="E6" s="16">
        <f>'[1]06'!E8</f>
        <v>0</v>
      </c>
      <c r="F6" s="15">
        <f t="shared" si="6"/>
        <v>220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0</v>
      </c>
      <c r="C7" s="16">
        <f>'[1]06'!C9</f>
        <v>220</v>
      </c>
      <c r="D7" s="16">
        <f>'[1]06'!D9</f>
        <v>0</v>
      </c>
      <c r="E7" s="16">
        <f>'[1]06'!E9</f>
        <v>0</v>
      </c>
      <c r="F7" s="15">
        <f t="shared" si="6"/>
        <v>220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0</v>
      </c>
      <c r="C8" s="16">
        <f>'[1]06'!C10</f>
        <v>220</v>
      </c>
      <c r="D8" s="16">
        <f>'[1]06'!D10</f>
        <v>0</v>
      </c>
      <c r="E8" s="16">
        <f>'[1]06'!E10</f>
        <v>0</v>
      </c>
      <c r="F8" s="15">
        <f t="shared" si="6"/>
        <v>220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0</v>
      </c>
      <c r="C9" s="16">
        <f>'[1]06'!C11</f>
        <v>220</v>
      </c>
      <c r="D9" s="16">
        <f>'[1]06'!D11</f>
        <v>0</v>
      </c>
      <c r="E9" s="16">
        <f>'[1]06'!E11</f>
        <v>0</v>
      </c>
      <c r="F9" s="15">
        <f t="shared" si="6"/>
        <v>220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0</v>
      </c>
      <c r="C10" s="16">
        <f>'[1]06'!C12</f>
        <v>220</v>
      </c>
      <c r="D10" s="16">
        <f>'[1]06'!D12</f>
        <v>0</v>
      </c>
      <c r="E10" s="16">
        <f>'[1]06'!E12</f>
        <v>0</v>
      </c>
      <c r="F10" s="15">
        <f t="shared" si="6"/>
        <v>220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0</v>
      </c>
      <c r="C11" s="16">
        <f>'[1]06'!C13</f>
        <v>220</v>
      </c>
      <c r="D11" s="16">
        <f>'[1]06'!D13</f>
        <v>0</v>
      </c>
      <c r="E11" s="16">
        <f>'[1]06'!E13</f>
        <v>0</v>
      </c>
      <c r="F11" s="15">
        <f t="shared" si="6"/>
        <v>220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0</v>
      </c>
      <c r="C12" s="16">
        <f>'[1]06'!C14</f>
        <v>220</v>
      </c>
      <c r="D12" s="16">
        <f>'[1]06'!D14</f>
        <v>0</v>
      </c>
      <c r="E12" s="16">
        <f>'[1]06'!E14</f>
        <v>0</v>
      </c>
      <c r="F12" s="15">
        <f t="shared" si="6"/>
        <v>220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0</v>
      </c>
      <c r="C13" s="16">
        <f>'[1]06'!C15</f>
        <v>220</v>
      </c>
      <c r="D13" s="16">
        <f>'[1]06'!D15</f>
        <v>0</v>
      </c>
      <c r="E13" s="16">
        <f>'[1]06'!E15</f>
        <v>0</v>
      </c>
      <c r="F13" s="15">
        <f t="shared" si="6"/>
        <v>220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0</v>
      </c>
      <c r="C14" s="16">
        <f>'[1]06'!C16</f>
        <v>220</v>
      </c>
      <c r="D14" s="16">
        <f>'[1]06'!D16</f>
        <v>0</v>
      </c>
      <c r="E14" s="16">
        <f>'[1]06'!E16</f>
        <v>0</v>
      </c>
      <c r="F14" s="15">
        <f t="shared" si="6"/>
        <v>220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0</v>
      </c>
      <c r="C15" s="16">
        <f>'[1]06'!C17</f>
        <v>220</v>
      </c>
      <c r="D15" s="16">
        <f>'[1]06'!D17</f>
        <v>0</v>
      </c>
      <c r="E15" s="16">
        <f>'[1]06'!E17</f>
        <v>0</v>
      </c>
      <c r="F15" s="15">
        <f t="shared" si="6"/>
        <v>220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0</v>
      </c>
      <c r="C16" s="16">
        <f>'[1]06'!C18</f>
        <v>220</v>
      </c>
      <c r="D16" s="16">
        <f>'[1]06'!D18</f>
        <v>0</v>
      </c>
      <c r="E16" s="16">
        <f>'[1]06'!E18</f>
        <v>0</v>
      </c>
      <c r="F16" s="15">
        <f t="shared" si="6"/>
        <v>220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0</v>
      </c>
      <c r="C17" s="16">
        <f>'[1]06'!C19</f>
        <v>220</v>
      </c>
      <c r="D17" s="16">
        <f>'[1]06'!D19</f>
        <v>0</v>
      </c>
      <c r="E17" s="16">
        <f>'[1]06'!E19</f>
        <v>0</v>
      </c>
      <c r="F17" s="15">
        <f t="shared" si="6"/>
        <v>220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0</v>
      </c>
      <c r="C18" s="16">
        <f>'[1]06'!C20</f>
        <v>220</v>
      </c>
      <c r="D18" s="16">
        <f>'[1]06'!D20</f>
        <v>0</v>
      </c>
      <c r="E18" s="16">
        <f>'[1]06'!E20</f>
        <v>0</v>
      </c>
      <c r="F18" s="15">
        <f t="shared" si="6"/>
        <v>220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0</v>
      </c>
      <c r="C19" s="16">
        <f>'[1]06'!C21</f>
        <v>220</v>
      </c>
      <c r="D19" s="16">
        <f>'[1]06'!D21</f>
        <v>0</v>
      </c>
      <c r="E19" s="16">
        <f>'[1]06'!E21</f>
        <v>0</v>
      </c>
      <c r="F19" s="15">
        <f t="shared" si="6"/>
        <v>220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0</v>
      </c>
      <c r="C20" s="16">
        <f>'[1]06'!C22</f>
        <v>220</v>
      </c>
      <c r="D20" s="16">
        <f>'[1]06'!D22</f>
        <v>0</v>
      </c>
      <c r="E20" s="16">
        <f>'[1]06'!E22</f>
        <v>0</v>
      </c>
      <c r="F20" s="15">
        <f t="shared" si="6"/>
        <v>220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0</v>
      </c>
      <c r="C21" s="16">
        <f>'[1]06'!C23</f>
        <v>220</v>
      </c>
      <c r="D21" s="16">
        <f>'[1]06'!D23</f>
        <v>0</v>
      </c>
      <c r="E21" s="16">
        <f>'[1]06'!E23</f>
        <v>0</v>
      </c>
      <c r="F21" s="15">
        <f t="shared" si="6"/>
        <v>220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0</v>
      </c>
      <c r="C22" s="16">
        <f>'[1]06'!C24</f>
        <v>220</v>
      </c>
      <c r="D22" s="16">
        <f>'[1]06'!D24</f>
        <v>0</v>
      </c>
      <c r="E22" s="16">
        <f>'[1]06'!E24</f>
        <v>0</v>
      </c>
      <c r="F22" s="15">
        <f t="shared" si="6"/>
        <v>220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0</v>
      </c>
      <c r="C23" s="16">
        <f>'[1]06'!C25</f>
        <v>220</v>
      </c>
      <c r="D23" s="16">
        <f>'[1]06'!D25</f>
        <v>0</v>
      </c>
      <c r="E23" s="16">
        <f>'[1]06'!E25</f>
        <v>0</v>
      </c>
      <c r="F23" s="15">
        <f t="shared" si="6"/>
        <v>220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0</v>
      </c>
      <c r="C24" s="16">
        <f>'[1]06'!C26</f>
        <v>220</v>
      </c>
      <c r="D24" s="16">
        <f>'[1]06'!D26</f>
        <v>0</v>
      </c>
      <c r="E24" s="16">
        <f>'[1]06'!E26</f>
        <v>0</v>
      </c>
      <c r="F24" s="15">
        <f t="shared" si="6"/>
        <v>220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0</v>
      </c>
      <c r="C25" s="16">
        <f>'[1]06'!C27</f>
        <v>220</v>
      </c>
      <c r="D25" s="16">
        <f>'[1]06'!D27</f>
        <v>0</v>
      </c>
      <c r="E25" s="16">
        <f>'[1]06'!E27</f>
        <v>0</v>
      </c>
      <c r="F25" s="15">
        <f t="shared" si="6"/>
        <v>220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0</v>
      </c>
      <c r="C26" s="16">
        <f>'[1]06'!C28</f>
        <v>220</v>
      </c>
      <c r="D26" s="16">
        <f>'[1]06'!D28</f>
        <v>0</v>
      </c>
      <c r="E26" s="16">
        <f>'[1]06'!E28</f>
        <v>0</v>
      </c>
      <c r="F26" s="15">
        <f t="shared" si="6"/>
        <v>220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0</v>
      </c>
      <c r="C27" s="16">
        <f>'[1]06'!C29</f>
        <v>220</v>
      </c>
      <c r="D27" s="16">
        <f>'[1]06'!D29</f>
        <v>0</v>
      </c>
      <c r="E27" s="16">
        <f>'[1]06'!E29</f>
        <v>0</v>
      </c>
      <c r="F27" s="15">
        <f t="shared" si="6"/>
        <v>220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0</v>
      </c>
      <c r="C28" s="16">
        <f>'[1]06'!C30</f>
        <v>220</v>
      </c>
      <c r="D28" s="16">
        <f>'[1]06'!D30</f>
        <v>0</v>
      </c>
      <c r="E28" s="16">
        <f>'[1]06'!E30</f>
        <v>0</v>
      </c>
      <c r="F28" s="15">
        <f t="shared" si="6"/>
        <v>220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0</v>
      </c>
      <c r="C29" s="16">
        <f>'[1]06'!C31</f>
        <v>220</v>
      </c>
      <c r="D29" s="16">
        <f>'[1]06'!D31</f>
        <v>0</v>
      </c>
      <c r="E29" s="16">
        <f>'[1]06'!E31</f>
        <v>0</v>
      </c>
      <c r="F29" s="15">
        <f t="shared" si="6"/>
        <v>220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0</v>
      </c>
      <c r="C30" s="16">
        <f>'[1]06'!C32</f>
        <v>220</v>
      </c>
      <c r="D30" s="16">
        <f>'[1]06'!D32</f>
        <v>0</v>
      </c>
      <c r="E30" s="16">
        <f>'[1]06'!E32</f>
        <v>0</v>
      </c>
      <c r="F30" s="15">
        <f t="shared" si="6"/>
        <v>220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0</v>
      </c>
      <c r="C31" s="16">
        <f>'[1]06'!C33</f>
        <v>220</v>
      </c>
      <c r="D31" s="16">
        <f>'[1]06'!D33</f>
        <v>0</v>
      </c>
      <c r="E31" s="16">
        <f>'[1]06'!E33</f>
        <v>0</v>
      </c>
      <c r="F31" s="15">
        <f t="shared" si="6"/>
        <v>220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0</v>
      </c>
      <c r="C32" s="16">
        <f>'[1]06'!C34</f>
        <v>220</v>
      </c>
      <c r="D32" s="16">
        <f>'[1]06'!D34</f>
        <v>0</v>
      </c>
      <c r="E32" s="16">
        <f>'[1]06'!E34</f>
        <v>0</v>
      </c>
      <c r="F32" s="15">
        <f t="shared" si="6"/>
        <v>220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0</v>
      </c>
      <c r="C33" s="16">
        <f>'[1]06'!C35</f>
        <v>220</v>
      </c>
      <c r="D33" s="16">
        <f>'[1]06'!D35</f>
        <v>0</v>
      </c>
      <c r="E33" s="16">
        <f>'[1]06'!E35</f>
        <v>0</v>
      </c>
      <c r="F33" s="15">
        <f t="shared" si="6"/>
        <v>220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0</v>
      </c>
      <c r="C34" s="16">
        <f>'[1]06'!C36</f>
        <v>220</v>
      </c>
      <c r="D34" s="16">
        <f>'[1]06'!D36</f>
        <v>0</v>
      </c>
      <c r="E34" s="16">
        <f>'[1]06'!E36</f>
        <v>0</v>
      </c>
      <c r="F34" s="15">
        <f t="shared" si="6"/>
        <v>220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0</v>
      </c>
      <c r="C35" s="16">
        <f>'[1]06'!C37</f>
        <v>220</v>
      </c>
      <c r="D35" s="16">
        <f>'[1]06'!D37</f>
        <v>0</v>
      </c>
      <c r="E35" s="16">
        <f>'[1]06'!E37</f>
        <v>0</v>
      </c>
      <c r="F35" s="15">
        <f t="shared" si="6"/>
        <v>220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0</v>
      </c>
      <c r="C36" s="16">
        <f>'[1]06'!C38</f>
        <v>220</v>
      </c>
      <c r="D36" s="16">
        <f>'[1]06'!D38</f>
        <v>0</v>
      </c>
      <c r="E36" s="16">
        <f>'[1]06'!E38</f>
        <v>0</v>
      </c>
      <c r="F36" s="15">
        <f t="shared" si="6"/>
        <v>220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0</v>
      </c>
      <c r="C37" s="16">
        <f>'[1]06'!C39</f>
        <v>220</v>
      </c>
      <c r="D37" s="16">
        <f>'[1]06'!D39</f>
        <v>0</v>
      </c>
      <c r="E37" s="16">
        <f>'[1]06'!E39</f>
        <v>0</v>
      </c>
      <c r="F37" s="15">
        <f t="shared" si="6"/>
        <v>220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0</v>
      </c>
      <c r="C38" s="16">
        <f>'[1]06'!C40</f>
        <v>220</v>
      </c>
      <c r="D38" s="16">
        <f>'[1]06'!D40</f>
        <v>0</v>
      </c>
      <c r="E38" s="16">
        <f>'[1]06'!E40</f>
        <v>0</v>
      </c>
      <c r="F38" s="15">
        <f t="shared" si="6"/>
        <v>220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0</v>
      </c>
      <c r="C39" s="16">
        <f>'[1]06'!C41</f>
        <v>220</v>
      </c>
      <c r="D39" s="16">
        <f>'[1]06'!D41</f>
        <v>0</v>
      </c>
      <c r="E39" s="16">
        <f>'[1]06'!E41</f>
        <v>0</v>
      </c>
      <c r="F39" s="15">
        <f t="shared" si="6"/>
        <v>220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0</v>
      </c>
      <c r="C40" s="16">
        <f>'[1]06'!C42</f>
        <v>220</v>
      </c>
      <c r="D40" s="16">
        <f>'[1]06'!D42</f>
        <v>0</v>
      </c>
      <c r="E40" s="16">
        <f>'[1]06'!E42</f>
        <v>0</v>
      </c>
      <c r="F40" s="15">
        <f t="shared" si="6"/>
        <v>220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0</v>
      </c>
      <c r="C41" s="16">
        <f>'[1]06'!C43</f>
        <v>220</v>
      </c>
      <c r="D41" s="16">
        <f>'[1]06'!D43</f>
        <v>0</v>
      </c>
      <c r="E41" s="16">
        <f>'[1]06'!E43</f>
        <v>0</v>
      </c>
      <c r="F41" s="15">
        <f t="shared" si="6"/>
        <v>220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0</v>
      </c>
      <c r="C42" s="16">
        <f>'[1]06'!C44</f>
        <v>220</v>
      </c>
      <c r="D42" s="16">
        <f>'[1]06'!D44</f>
        <v>0</v>
      </c>
      <c r="E42" s="16">
        <f>'[1]06'!E44</f>
        <v>0</v>
      </c>
      <c r="F42" s="15">
        <f t="shared" si="6"/>
        <v>220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0</v>
      </c>
      <c r="C43" s="16">
        <f>'[1]06'!C45</f>
        <v>220</v>
      </c>
      <c r="D43" s="16">
        <f>'[1]06'!D45</f>
        <v>0</v>
      </c>
      <c r="E43" s="16">
        <f>'[1]06'!E45</f>
        <v>0</v>
      </c>
      <c r="F43" s="15">
        <f t="shared" si="6"/>
        <v>220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0</v>
      </c>
      <c r="C44" s="16">
        <f>'[1]06'!C46</f>
        <v>220</v>
      </c>
      <c r="D44" s="16">
        <f>'[1]06'!D46</f>
        <v>0</v>
      </c>
      <c r="E44" s="16">
        <f>'[1]06'!E46</f>
        <v>0</v>
      </c>
      <c r="F44" s="15">
        <f t="shared" si="6"/>
        <v>220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0</v>
      </c>
      <c r="C45" s="16">
        <f>'[1]06'!C47</f>
        <v>220</v>
      </c>
      <c r="D45" s="16">
        <f>'[1]06'!D47</f>
        <v>0</v>
      </c>
      <c r="E45" s="16">
        <f>'[1]06'!E47</f>
        <v>0</v>
      </c>
      <c r="F45" s="15">
        <f t="shared" si="6"/>
        <v>220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0</v>
      </c>
      <c r="C46" s="16">
        <f>'[1]06'!C48</f>
        <v>220</v>
      </c>
      <c r="D46" s="16">
        <f>'[1]06'!D48</f>
        <v>0</v>
      </c>
      <c r="E46" s="16">
        <f>'[1]06'!E48</f>
        <v>0</v>
      </c>
      <c r="F46" s="15">
        <f t="shared" si="6"/>
        <v>220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0</v>
      </c>
      <c r="C47" s="16">
        <f>'[1]06'!C49</f>
        <v>220</v>
      </c>
      <c r="D47" s="16">
        <f>'[1]06'!D49</f>
        <v>0</v>
      </c>
      <c r="E47" s="16">
        <f>'[1]06'!E49</f>
        <v>0</v>
      </c>
      <c r="F47" s="15">
        <f t="shared" si="6"/>
        <v>220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0</v>
      </c>
      <c r="C48" s="16">
        <f>'[1]06'!C50</f>
        <v>220</v>
      </c>
      <c r="D48" s="16">
        <f>'[1]06'!D50</f>
        <v>0</v>
      </c>
      <c r="E48" s="16">
        <f>'[1]06'!E50</f>
        <v>0</v>
      </c>
      <c r="F48" s="15">
        <f t="shared" si="6"/>
        <v>220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0</v>
      </c>
      <c r="C49" s="16">
        <f>'[1]06'!C51</f>
        <v>220</v>
      </c>
      <c r="D49" s="16">
        <f>'[1]06'!D51</f>
        <v>0</v>
      </c>
      <c r="E49" s="16">
        <f>'[1]06'!E51</f>
        <v>0</v>
      </c>
      <c r="F49" s="15">
        <f t="shared" si="6"/>
        <v>220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0</v>
      </c>
      <c r="C50" s="16">
        <f>'[1]06'!C52</f>
        <v>220</v>
      </c>
      <c r="D50" s="16">
        <f>'[1]06'!D52</f>
        <v>0</v>
      </c>
      <c r="E50" s="16">
        <f>'[1]06'!E52</f>
        <v>0</v>
      </c>
      <c r="F50" s="15">
        <f t="shared" si="6"/>
        <v>220</v>
      </c>
      <c r="G50" s="15">
        <f>'[1]06'!H52</f>
        <v>0</v>
      </c>
      <c r="H50" s="16">
        <f>'[1]06'!I52</f>
        <v>3</v>
      </c>
      <c r="I50" s="16">
        <f>'[1]06'!J52</f>
        <v>0</v>
      </c>
      <c r="J50" s="16">
        <f>'[1]06'!K52</f>
        <v>0</v>
      </c>
      <c r="K50" s="15">
        <f t="shared" si="4"/>
        <v>3</v>
      </c>
      <c r="L50" s="18">
        <f>frq!C50</f>
        <v>1</v>
      </c>
      <c r="M50" s="16">
        <f t="shared" si="7"/>
        <v>0</v>
      </c>
      <c r="N50" s="16">
        <f t="shared" si="8"/>
        <v>3</v>
      </c>
      <c r="O50" s="16">
        <f t="shared" si="9"/>
        <v>0</v>
      </c>
      <c r="P50" s="16">
        <f t="shared" si="10"/>
        <v>0</v>
      </c>
      <c r="Q50" s="17">
        <f t="shared" si="5"/>
        <v>3</v>
      </c>
    </row>
    <row r="51" spans="1:17">
      <c r="A51" s="8" t="s">
        <v>93</v>
      </c>
      <c r="B51" s="15">
        <f>'[1]06'!B53</f>
        <v>0</v>
      </c>
      <c r="C51" s="16">
        <f>'[1]06'!C53</f>
        <v>220</v>
      </c>
      <c r="D51" s="16">
        <f>'[1]06'!D53</f>
        <v>0</v>
      </c>
      <c r="E51" s="16">
        <f>'[1]06'!E53</f>
        <v>0</v>
      </c>
      <c r="F51" s="15">
        <f t="shared" si="6"/>
        <v>220</v>
      </c>
      <c r="G51" s="15">
        <f>'[1]06'!H53</f>
        <v>0</v>
      </c>
      <c r="H51" s="16">
        <f>'[1]06'!I53</f>
        <v>16.740000000000002</v>
      </c>
      <c r="I51" s="16">
        <f>'[1]06'!J53</f>
        <v>0</v>
      </c>
      <c r="J51" s="16">
        <f>'[1]06'!K53</f>
        <v>0</v>
      </c>
      <c r="K51" s="15">
        <f t="shared" si="4"/>
        <v>16.740000000000002</v>
      </c>
      <c r="L51" s="18">
        <f>frq!C51</f>
        <v>1</v>
      </c>
      <c r="M51" s="16">
        <f t="shared" si="7"/>
        <v>0</v>
      </c>
      <c r="N51" s="16">
        <f t="shared" si="8"/>
        <v>16.740000000000002</v>
      </c>
      <c r="O51" s="16">
        <f t="shared" si="9"/>
        <v>0</v>
      </c>
      <c r="P51" s="16">
        <f t="shared" si="10"/>
        <v>0</v>
      </c>
      <c r="Q51" s="17">
        <f t="shared" si="5"/>
        <v>16.740000000000002</v>
      </c>
    </row>
    <row r="52" spans="1:17">
      <c r="A52" s="8" t="s">
        <v>94</v>
      </c>
      <c r="B52" s="15">
        <f>'[1]06'!B54</f>
        <v>0</v>
      </c>
      <c r="C52" s="16">
        <f>'[1]06'!C54</f>
        <v>220</v>
      </c>
      <c r="D52" s="16">
        <f>'[1]06'!D54</f>
        <v>0</v>
      </c>
      <c r="E52" s="16">
        <f>'[1]06'!E54</f>
        <v>0</v>
      </c>
      <c r="F52" s="15">
        <f t="shared" si="6"/>
        <v>220</v>
      </c>
      <c r="G52" s="15">
        <f>'[1]06'!H54</f>
        <v>0</v>
      </c>
      <c r="H52" s="16">
        <f>'[1]06'!I54</f>
        <v>16.771999999999998</v>
      </c>
      <c r="I52" s="16">
        <f>'[1]06'!J54</f>
        <v>0</v>
      </c>
      <c r="J52" s="16">
        <f>'[1]06'!K54</f>
        <v>0</v>
      </c>
      <c r="K52" s="15">
        <f t="shared" si="4"/>
        <v>16.771999999999998</v>
      </c>
      <c r="L52" s="18">
        <f>frq!C52</f>
        <v>1</v>
      </c>
      <c r="M52" s="16">
        <f t="shared" si="7"/>
        <v>0</v>
      </c>
      <c r="N52" s="16">
        <f t="shared" si="8"/>
        <v>16.771999999999998</v>
      </c>
      <c r="O52" s="16">
        <f t="shared" si="9"/>
        <v>0</v>
      </c>
      <c r="P52" s="16">
        <f t="shared" si="10"/>
        <v>0</v>
      </c>
      <c r="Q52" s="17">
        <f t="shared" si="5"/>
        <v>16.771999999999998</v>
      </c>
    </row>
    <row r="53" spans="1:17">
      <c r="A53" s="8" t="s">
        <v>95</v>
      </c>
      <c r="B53" s="15">
        <f>'[1]06'!B55</f>
        <v>0</v>
      </c>
      <c r="C53" s="16">
        <f>'[1]06'!C55</f>
        <v>220</v>
      </c>
      <c r="D53" s="16">
        <f>'[1]06'!D55</f>
        <v>0</v>
      </c>
      <c r="E53" s="16">
        <f>'[1]06'!E55</f>
        <v>0</v>
      </c>
      <c r="F53" s="15">
        <f t="shared" si="6"/>
        <v>220</v>
      </c>
      <c r="G53" s="15">
        <f>'[1]06'!H55</f>
        <v>0</v>
      </c>
      <c r="H53" s="16">
        <f>'[1]06'!I55</f>
        <v>16.312000000000001</v>
      </c>
      <c r="I53" s="16">
        <f>'[1]06'!J55</f>
        <v>0</v>
      </c>
      <c r="J53" s="16">
        <f>'[1]06'!K55</f>
        <v>0</v>
      </c>
      <c r="K53" s="15">
        <f t="shared" si="4"/>
        <v>16.312000000000001</v>
      </c>
      <c r="L53" s="18">
        <f>frq!C53</f>
        <v>1</v>
      </c>
      <c r="M53" s="16">
        <f t="shared" si="7"/>
        <v>0</v>
      </c>
      <c r="N53" s="16">
        <f t="shared" si="8"/>
        <v>16.312000000000001</v>
      </c>
      <c r="O53" s="16">
        <f t="shared" si="9"/>
        <v>0</v>
      </c>
      <c r="P53" s="16">
        <f t="shared" si="10"/>
        <v>0</v>
      </c>
      <c r="Q53" s="17">
        <f t="shared" si="5"/>
        <v>16.312000000000001</v>
      </c>
    </row>
    <row r="54" spans="1:17">
      <c r="A54" s="8" t="s">
        <v>96</v>
      </c>
      <c r="B54" s="15">
        <f>'[1]06'!B56</f>
        <v>0</v>
      </c>
      <c r="C54" s="16">
        <f>'[1]06'!C56</f>
        <v>220</v>
      </c>
      <c r="D54" s="16">
        <f>'[1]06'!D56</f>
        <v>0</v>
      </c>
      <c r="E54" s="16">
        <f>'[1]06'!E56</f>
        <v>0</v>
      </c>
      <c r="F54" s="15">
        <f t="shared" si="6"/>
        <v>220</v>
      </c>
      <c r="G54" s="15">
        <f>'[1]06'!H56</f>
        <v>0</v>
      </c>
      <c r="H54" s="16">
        <f>'[1]06'!I56</f>
        <v>16.483999999999998</v>
      </c>
      <c r="I54" s="16">
        <f>'[1]06'!J56</f>
        <v>0</v>
      </c>
      <c r="J54" s="16">
        <f>'[1]06'!K56</f>
        <v>0</v>
      </c>
      <c r="K54" s="15">
        <f t="shared" si="4"/>
        <v>16.483999999999998</v>
      </c>
      <c r="L54" s="18">
        <f>frq!C54</f>
        <v>1</v>
      </c>
      <c r="M54" s="16">
        <f t="shared" si="7"/>
        <v>0</v>
      </c>
      <c r="N54" s="16">
        <f t="shared" si="8"/>
        <v>16.483999999999998</v>
      </c>
      <c r="O54" s="16">
        <f t="shared" si="9"/>
        <v>0</v>
      </c>
      <c r="P54" s="16">
        <f t="shared" si="10"/>
        <v>0</v>
      </c>
      <c r="Q54" s="17">
        <f t="shared" si="5"/>
        <v>16.483999999999998</v>
      </c>
    </row>
    <row r="55" spans="1:17">
      <c r="A55" s="8" t="s">
        <v>97</v>
      </c>
      <c r="B55" s="15">
        <f>'[1]06'!B57</f>
        <v>0</v>
      </c>
      <c r="C55" s="16">
        <f>'[1]06'!C57</f>
        <v>220</v>
      </c>
      <c r="D55" s="16">
        <f>'[1]06'!D57</f>
        <v>0</v>
      </c>
      <c r="E55" s="16">
        <f>'[1]06'!E57</f>
        <v>0</v>
      </c>
      <c r="F55" s="15">
        <f t="shared" si="6"/>
        <v>220</v>
      </c>
      <c r="G55" s="15">
        <f>'[1]06'!H57</f>
        <v>0</v>
      </c>
      <c r="H55" s="16">
        <f>'[1]06'!I57</f>
        <v>17.136000000000003</v>
      </c>
      <c r="I55" s="16">
        <f>'[1]06'!J57</f>
        <v>0</v>
      </c>
      <c r="J55" s="16">
        <f>'[1]06'!K57</f>
        <v>0</v>
      </c>
      <c r="K55" s="15">
        <f t="shared" si="4"/>
        <v>17.136000000000003</v>
      </c>
      <c r="L55" s="18">
        <f>frq!C55</f>
        <v>1</v>
      </c>
      <c r="M55" s="16">
        <f t="shared" si="7"/>
        <v>0</v>
      </c>
      <c r="N55" s="16">
        <f t="shared" si="8"/>
        <v>17.136000000000003</v>
      </c>
      <c r="O55" s="16">
        <f t="shared" si="9"/>
        <v>0</v>
      </c>
      <c r="P55" s="16">
        <f t="shared" si="10"/>
        <v>0</v>
      </c>
      <c r="Q55" s="17">
        <f t="shared" si="5"/>
        <v>17.136000000000003</v>
      </c>
    </row>
    <row r="56" spans="1:17">
      <c r="A56" s="8" t="s">
        <v>98</v>
      </c>
      <c r="B56" s="15">
        <f>'[1]06'!B58</f>
        <v>0</v>
      </c>
      <c r="C56" s="16">
        <f>'[1]06'!C58</f>
        <v>220</v>
      </c>
      <c r="D56" s="16">
        <f>'[1]06'!D58</f>
        <v>0</v>
      </c>
      <c r="E56" s="16">
        <f>'[1]06'!E58</f>
        <v>0</v>
      </c>
      <c r="F56" s="15">
        <f t="shared" si="6"/>
        <v>220</v>
      </c>
      <c r="G56" s="15">
        <f>'[1]06'!H58</f>
        <v>0</v>
      </c>
      <c r="H56" s="16">
        <f>'[1]06'!I58</f>
        <v>16.884</v>
      </c>
      <c r="I56" s="16">
        <f>'[1]06'!J58</f>
        <v>0</v>
      </c>
      <c r="J56" s="16">
        <f>'[1]06'!K58</f>
        <v>0</v>
      </c>
      <c r="K56" s="15">
        <f t="shared" si="4"/>
        <v>16.884</v>
      </c>
      <c r="L56" s="18">
        <f>frq!C56</f>
        <v>1</v>
      </c>
      <c r="M56" s="16">
        <f t="shared" si="7"/>
        <v>0</v>
      </c>
      <c r="N56" s="16">
        <f t="shared" si="8"/>
        <v>16.884</v>
      </c>
      <c r="O56" s="16">
        <f t="shared" si="9"/>
        <v>0</v>
      </c>
      <c r="P56" s="16">
        <f t="shared" si="10"/>
        <v>0</v>
      </c>
      <c r="Q56" s="17">
        <f t="shared" si="5"/>
        <v>16.884</v>
      </c>
    </row>
    <row r="57" spans="1:17">
      <c r="A57" s="8" t="s">
        <v>99</v>
      </c>
      <c r="B57" s="15">
        <f>'[1]06'!B59</f>
        <v>0</v>
      </c>
      <c r="C57" s="16">
        <f>'[1]06'!C59</f>
        <v>220</v>
      </c>
      <c r="D57" s="16">
        <f>'[1]06'!D59</f>
        <v>0</v>
      </c>
      <c r="E57" s="16">
        <f>'[1]06'!E59</f>
        <v>0</v>
      </c>
      <c r="F57" s="15">
        <f t="shared" si="6"/>
        <v>220</v>
      </c>
      <c r="G57" s="15">
        <f>'[1]06'!H59</f>
        <v>0</v>
      </c>
      <c r="H57" s="16">
        <f>'[1]06'!I59</f>
        <v>16.331999999999997</v>
      </c>
      <c r="I57" s="16">
        <f>'[1]06'!J59</f>
        <v>0</v>
      </c>
      <c r="J57" s="16">
        <f>'[1]06'!K59</f>
        <v>0</v>
      </c>
      <c r="K57" s="15">
        <f t="shared" si="4"/>
        <v>16.331999999999997</v>
      </c>
      <c r="L57" s="18">
        <f>frq!C57</f>
        <v>1</v>
      </c>
      <c r="M57" s="16">
        <f t="shared" si="7"/>
        <v>0</v>
      </c>
      <c r="N57" s="16">
        <f t="shared" si="8"/>
        <v>16.331999999999997</v>
      </c>
      <c r="O57" s="16">
        <f t="shared" si="9"/>
        <v>0</v>
      </c>
      <c r="P57" s="16">
        <f t="shared" si="10"/>
        <v>0</v>
      </c>
      <c r="Q57" s="17">
        <f t="shared" si="5"/>
        <v>16.331999999999997</v>
      </c>
    </row>
    <row r="58" spans="1:17">
      <c r="A58" s="8" t="s">
        <v>100</v>
      </c>
      <c r="B58" s="15">
        <f>'[1]06'!B60</f>
        <v>0</v>
      </c>
      <c r="C58" s="16">
        <f>'[1]06'!C60</f>
        <v>220</v>
      </c>
      <c r="D58" s="16">
        <f>'[1]06'!D60</f>
        <v>0</v>
      </c>
      <c r="E58" s="16">
        <f>'[1]06'!E60</f>
        <v>0</v>
      </c>
      <c r="F58" s="15">
        <f t="shared" si="6"/>
        <v>220</v>
      </c>
      <c r="G58" s="15">
        <f>'[1]06'!H60</f>
        <v>0</v>
      </c>
      <c r="H58" s="16">
        <f>'[1]06'!I60</f>
        <v>19.8</v>
      </c>
      <c r="I58" s="16">
        <f>'[1]06'!J60</f>
        <v>0</v>
      </c>
      <c r="J58" s="16">
        <f>'[1]06'!K60</f>
        <v>0</v>
      </c>
      <c r="K58" s="15">
        <f t="shared" si="4"/>
        <v>19.8</v>
      </c>
      <c r="L58" s="18">
        <f>frq!C58</f>
        <v>1</v>
      </c>
      <c r="M58" s="16">
        <f t="shared" si="7"/>
        <v>0</v>
      </c>
      <c r="N58" s="16">
        <f t="shared" si="8"/>
        <v>19.8</v>
      </c>
      <c r="O58" s="16">
        <f t="shared" si="9"/>
        <v>0</v>
      </c>
      <c r="P58" s="16">
        <f t="shared" si="10"/>
        <v>0</v>
      </c>
      <c r="Q58" s="17">
        <f t="shared" si="5"/>
        <v>19.8</v>
      </c>
    </row>
    <row r="59" spans="1:17">
      <c r="A59" s="8" t="s">
        <v>101</v>
      </c>
      <c r="B59" s="15">
        <f>'[1]06'!B61</f>
        <v>0</v>
      </c>
      <c r="C59" s="16">
        <f>'[1]06'!C61</f>
        <v>220</v>
      </c>
      <c r="D59" s="16">
        <f>'[1]06'!D61</f>
        <v>0</v>
      </c>
      <c r="E59" s="16">
        <f>'[1]06'!E61</f>
        <v>0</v>
      </c>
      <c r="F59" s="15">
        <f t="shared" si="6"/>
        <v>220</v>
      </c>
      <c r="G59" s="15">
        <f>'[1]06'!H61</f>
        <v>0</v>
      </c>
      <c r="H59" s="16">
        <f>'[1]06'!I61</f>
        <v>33.236000000000004</v>
      </c>
      <c r="I59" s="16">
        <f>'[1]06'!J61</f>
        <v>0</v>
      </c>
      <c r="J59" s="16">
        <f>'[1]06'!K61</f>
        <v>0</v>
      </c>
      <c r="K59" s="15">
        <f t="shared" si="4"/>
        <v>33.236000000000004</v>
      </c>
      <c r="L59" s="18">
        <f>frq!C59</f>
        <v>1</v>
      </c>
      <c r="M59" s="16">
        <f t="shared" si="7"/>
        <v>0</v>
      </c>
      <c r="N59" s="16">
        <f t="shared" si="8"/>
        <v>33.236000000000004</v>
      </c>
      <c r="O59" s="16">
        <f t="shared" si="9"/>
        <v>0</v>
      </c>
      <c r="P59" s="16">
        <f t="shared" si="10"/>
        <v>0</v>
      </c>
      <c r="Q59" s="17">
        <f t="shared" si="5"/>
        <v>33.236000000000004</v>
      </c>
    </row>
    <row r="60" spans="1:17">
      <c r="A60" s="8" t="s">
        <v>102</v>
      </c>
      <c r="B60" s="15">
        <f>'[1]06'!B62</f>
        <v>0</v>
      </c>
      <c r="C60" s="16">
        <f>'[1]06'!C62</f>
        <v>220</v>
      </c>
      <c r="D60" s="16">
        <f>'[1]06'!D62</f>
        <v>0</v>
      </c>
      <c r="E60" s="16">
        <f>'[1]06'!E62</f>
        <v>0</v>
      </c>
      <c r="F60" s="15">
        <f t="shared" si="6"/>
        <v>220</v>
      </c>
      <c r="G60" s="15">
        <f>'[1]06'!H62</f>
        <v>0</v>
      </c>
      <c r="H60" s="16">
        <f>'[1]06'!I62</f>
        <v>36.144000000000005</v>
      </c>
      <c r="I60" s="16">
        <f>'[1]06'!J62</f>
        <v>0</v>
      </c>
      <c r="J60" s="16">
        <f>'[1]06'!K62</f>
        <v>0</v>
      </c>
      <c r="K60" s="15">
        <f t="shared" si="4"/>
        <v>36.144000000000005</v>
      </c>
      <c r="L60" s="18">
        <f>frq!C60</f>
        <v>1</v>
      </c>
      <c r="M60" s="16">
        <f t="shared" si="7"/>
        <v>0</v>
      </c>
      <c r="N60" s="16">
        <f t="shared" si="8"/>
        <v>36.144000000000005</v>
      </c>
      <c r="O60" s="16">
        <f t="shared" si="9"/>
        <v>0</v>
      </c>
      <c r="P60" s="16">
        <f t="shared" si="10"/>
        <v>0</v>
      </c>
      <c r="Q60" s="17">
        <f t="shared" si="5"/>
        <v>36.144000000000005</v>
      </c>
    </row>
    <row r="61" spans="1:17">
      <c r="A61" s="8" t="s">
        <v>103</v>
      </c>
      <c r="B61" s="15">
        <f>'[1]06'!B63</f>
        <v>0</v>
      </c>
      <c r="C61" s="16">
        <f>'[1]06'!C63</f>
        <v>220</v>
      </c>
      <c r="D61" s="16">
        <f>'[1]06'!D63</f>
        <v>0</v>
      </c>
      <c r="E61" s="16">
        <f>'[1]06'!E63</f>
        <v>0</v>
      </c>
      <c r="F61" s="15">
        <f t="shared" si="6"/>
        <v>220</v>
      </c>
      <c r="G61" s="15">
        <f>'[1]06'!H63</f>
        <v>0</v>
      </c>
      <c r="H61" s="16">
        <f>'[1]06'!I63</f>
        <v>36.700000000000003</v>
      </c>
      <c r="I61" s="16">
        <f>'[1]06'!J63</f>
        <v>0</v>
      </c>
      <c r="J61" s="16">
        <f>'[1]06'!K63</f>
        <v>0</v>
      </c>
      <c r="K61" s="15">
        <f t="shared" si="4"/>
        <v>36.700000000000003</v>
      </c>
      <c r="L61" s="18">
        <f>frq!C61</f>
        <v>1</v>
      </c>
      <c r="M61" s="16">
        <f t="shared" si="7"/>
        <v>0</v>
      </c>
      <c r="N61" s="16">
        <f t="shared" si="8"/>
        <v>36.700000000000003</v>
      </c>
      <c r="O61" s="16">
        <f t="shared" si="9"/>
        <v>0</v>
      </c>
      <c r="P61" s="16">
        <f t="shared" si="10"/>
        <v>0</v>
      </c>
      <c r="Q61" s="17">
        <f t="shared" si="5"/>
        <v>36.700000000000003</v>
      </c>
    </row>
    <row r="62" spans="1:17">
      <c r="A62" s="8" t="s">
        <v>104</v>
      </c>
      <c r="B62" s="15">
        <f>'[1]06'!B64</f>
        <v>0</v>
      </c>
      <c r="C62" s="16">
        <f>'[1]06'!C64</f>
        <v>220</v>
      </c>
      <c r="D62" s="16">
        <f>'[1]06'!D64</f>
        <v>0</v>
      </c>
      <c r="E62" s="16">
        <f>'[1]06'!E64</f>
        <v>0</v>
      </c>
      <c r="F62" s="15">
        <f t="shared" si="6"/>
        <v>220</v>
      </c>
      <c r="G62" s="15">
        <f>'[1]06'!H64</f>
        <v>0</v>
      </c>
      <c r="H62" s="16">
        <f>'[1]06'!I64</f>
        <v>54.428000000000004</v>
      </c>
      <c r="I62" s="16">
        <f>'[1]06'!J64</f>
        <v>0</v>
      </c>
      <c r="J62" s="16">
        <f>'[1]06'!K64</f>
        <v>0</v>
      </c>
      <c r="K62" s="15">
        <f t="shared" si="4"/>
        <v>54.428000000000004</v>
      </c>
      <c r="L62" s="18">
        <f>frq!C62</f>
        <v>1</v>
      </c>
      <c r="M62" s="16">
        <f t="shared" si="7"/>
        <v>0</v>
      </c>
      <c r="N62" s="16">
        <f t="shared" si="8"/>
        <v>54.428000000000004</v>
      </c>
      <c r="O62" s="16">
        <f t="shared" si="9"/>
        <v>0</v>
      </c>
      <c r="P62" s="16">
        <f t="shared" si="10"/>
        <v>0</v>
      </c>
      <c r="Q62" s="17">
        <f t="shared" si="5"/>
        <v>54.428000000000004</v>
      </c>
    </row>
    <row r="63" spans="1:17">
      <c r="A63" s="8" t="s">
        <v>105</v>
      </c>
      <c r="B63" s="15">
        <f>'[1]06'!B65</f>
        <v>0</v>
      </c>
      <c r="C63" s="16">
        <f>'[1]06'!C65</f>
        <v>220</v>
      </c>
      <c r="D63" s="16">
        <f>'[1]06'!D65</f>
        <v>0</v>
      </c>
      <c r="E63" s="16">
        <f>'[1]06'!E65</f>
        <v>0</v>
      </c>
      <c r="F63" s="15">
        <f t="shared" si="6"/>
        <v>220</v>
      </c>
      <c r="G63" s="15">
        <f>'[1]06'!H65</f>
        <v>0</v>
      </c>
      <c r="H63" s="16">
        <f>'[1]06'!I65</f>
        <v>56.532000000000004</v>
      </c>
      <c r="I63" s="16">
        <f>'[1]06'!J65</f>
        <v>0</v>
      </c>
      <c r="J63" s="16">
        <f>'[1]06'!K65</f>
        <v>0</v>
      </c>
      <c r="K63" s="15">
        <f t="shared" si="4"/>
        <v>56.532000000000004</v>
      </c>
      <c r="L63" s="18">
        <f>frq!C63</f>
        <v>1</v>
      </c>
      <c r="M63" s="16">
        <f t="shared" si="7"/>
        <v>0</v>
      </c>
      <c r="N63" s="16">
        <f t="shared" si="8"/>
        <v>56.532000000000004</v>
      </c>
      <c r="O63" s="16">
        <f t="shared" si="9"/>
        <v>0</v>
      </c>
      <c r="P63" s="16">
        <f t="shared" si="10"/>
        <v>0</v>
      </c>
      <c r="Q63" s="17">
        <f t="shared" si="5"/>
        <v>56.532000000000004</v>
      </c>
    </row>
    <row r="64" spans="1:17">
      <c r="A64" s="8" t="s">
        <v>106</v>
      </c>
      <c r="B64" s="15">
        <f>'[1]06'!B66</f>
        <v>0</v>
      </c>
      <c r="C64" s="16">
        <f>'[1]06'!C66</f>
        <v>220</v>
      </c>
      <c r="D64" s="16">
        <f>'[1]06'!D66</f>
        <v>0</v>
      </c>
      <c r="E64" s="16">
        <f>'[1]06'!E66</f>
        <v>0</v>
      </c>
      <c r="F64" s="15">
        <f t="shared" si="6"/>
        <v>220</v>
      </c>
      <c r="G64" s="15">
        <f>'[1]06'!H66</f>
        <v>0</v>
      </c>
      <c r="H64" s="16">
        <f>'[1]06'!I66</f>
        <v>59.672000000000004</v>
      </c>
      <c r="I64" s="16">
        <f>'[1]06'!J66</f>
        <v>0</v>
      </c>
      <c r="J64" s="16">
        <f>'[1]06'!K66</f>
        <v>0</v>
      </c>
      <c r="K64" s="15">
        <f t="shared" si="4"/>
        <v>59.672000000000004</v>
      </c>
      <c r="L64" s="18">
        <f>frq!C64</f>
        <v>1</v>
      </c>
      <c r="M64" s="16">
        <f t="shared" si="7"/>
        <v>0</v>
      </c>
      <c r="N64" s="16">
        <f t="shared" si="8"/>
        <v>59.672000000000004</v>
      </c>
      <c r="O64" s="16">
        <f t="shared" si="9"/>
        <v>0</v>
      </c>
      <c r="P64" s="16">
        <f t="shared" si="10"/>
        <v>0</v>
      </c>
      <c r="Q64" s="17">
        <f t="shared" si="5"/>
        <v>59.672000000000004</v>
      </c>
    </row>
    <row r="65" spans="1:19">
      <c r="A65" s="8" t="s">
        <v>107</v>
      </c>
      <c r="B65" s="15">
        <f>'[1]06'!B67</f>
        <v>0</v>
      </c>
      <c r="C65" s="16">
        <f>'[1]06'!C67</f>
        <v>220</v>
      </c>
      <c r="D65" s="16">
        <f>'[1]06'!D67</f>
        <v>0</v>
      </c>
      <c r="E65" s="16">
        <f>'[1]06'!E67</f>
        <v>0</v>
      </c>
      <c r="F65" s="15">
        <f t="shared" si="6"/>
        <v>220</v>
      </c>
      <c r="G65" s="15">
        <f>'[1]06'!H67</f>
        <v>0</v>
      </c>
      <c r="H65" s="16">
        <f>'[1]06'!I67</f>
        <v>58.84</v>
      </c>
      <c r="I65" s="16">
        <f>'[1]06'!J67</f>
        <v>0</v>
      </c>
      <c r="J65" s="16">
        <f>'[1]06'!K67</f>
        <v>0</v>
      </c>
      <c r="K65" s="15">
        <f t="shared" si="4"/>
        <v>58.84</v>
      </c>
      <c r="L65" s="18">
        <f>frq!C65</f>
        <v>1</v>
      </c>
      <c r="M65" s="16">
        <f t="shared" si="7"/>
        <v>0</v>
      </c>
      <c r="N65" s="16">
        <f t="shared" si="8"/>
        <v>58.84</v>
      </c>
      <c r="O65" s="16">
        <f t="shared" si="9"/>
        <v>0</v>
      </c>
      <c r="P65" s="16">
        <f t="shared" si="10"/>
        <v>0</v>
      </c>
      <c r="Q65" s="17">
        <f t="shared" si="5"/>
        <v>58.84</v>
      </c>
    </row>
    <row r="66" spans="1:19">
      <c r="A66" s="8" t="s">
        <v>108</v>
      </c>
      <c r="B66" s="15">
        <f>'[1]06'!B68</f>
        <v>0</v>
      </c>
      <c r="C66" s="16">
        <f>'[1]06'!C68</f>
        <v>220</v>
      </c>
      <c r="D66" s="16">
        <f>'[1]06'!D68</f>
        <v>0</v>
      </c>
      <c r="E66" s="16">
        <f>'[1]06'!E68</f>
        <v>0</v>
      </c>
      <c r="F66" s="15">
        <f t="shared" si="6"/>
        <v>220</v>
      </c>
      <c r="G66" s="15">
        <f>'[1]06'!H68</f>
        <v>0</v>
      </c>
      <c r="H66" s="16">
        <f>'[1]06'!I68</f>
        <v>57.980000000000004</v>
      </c>
      <c r="I66" s="16">
        <f>'[1]06'!J68</f>
        <v>0</v>
      </c>
      <c r="J66" s="16">
        <f>'[1]06'!K68</f>
        <v>0</v>
      </c>
      <c r="K66" s="15">
        <f t="shared" si="4"/>
        <v>57.980000000000004</v>
      </c>
      <c r="L66" s="18">
        <f>frq!C66</f>
        <v>1</v>
      </c>
      <c r="M66" s="16">
        <f t="shared" si="7"/>
        <v>0</v>
      </c>
      <c r="N66" s="16">
        <f t="shared" si="8"/>
        <v>57.980000000000004</v>
      </c>
      <c r="O66" s="16">
        <f t="shared" si="9"/>
        <v>0</v>
      </c>
      <c r="P66" s="16">
        <f t="shared" si="10"/>
        <v>0</v>
      </c>
      <c r="Q66" s="17">
        <f t="shared" si="5"/>
        <v>57.980000000000004</v>
      </c>
    </row>
    <row r="67" spans="1:19">
      <c r="A67" s="8" t="s">
        <v>109</v>
      </c>
      <c r="B67" s="15">
        <f>'[1]06'!B69</f>
        <v>0</v>
      </c>
      <c r="C67" s="16">
        <f>'[1]06'!C69</f>
        <v>220</v>
      </c>
      <c r="D67" s="16">
        <f>'[1]06'!D69</f>
        <v>0</v>
      </c>
      <c r="E67" s="16">
        <f>'[1]06'!E69</f>
        <v>0</v>
      </c>
      <c r="F67" s="15">
        <f t="shared" si="6"/>
        <v>220</v>
      </c>
      <c r="G67" s="15">
        <f>'[1]06'!H69</f>
        <v>0</v>
      </c>
      <c r="H67" s="16">
        <f>'[1]06'!I69</f>
        <v>58.392000000000003</v>
      </c>
      <c r="I67" s="16">
        <f>'[1]06'!J69</f>
        <v>0</v>
      </c>
      <c r="J67" s="16">
        <f>'[1]06'!K69</f>
        <v>0</v>
      </c>
      <c r="K67" s="15">
        <f t="shared" si="4"/>
        <v>58.392000000000003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58.392000000000003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58.392000000000003</v>
      </c>
    </row>
    <row r="68" spans="1:19">
      <c r="A68" s="8" t="s">
        <v>110</v>
      </c>
      <c r="B68" s="15">
        <f>'[1]06'!B70</f>
        <v>0</v>
      </c>
      <c r="C68" s="16">
        <f>'[1]06'!C70</f>
        <v>220</v>
      </c>
      <c r="D68" s="16">
        <f>'[1]06'!D70</f>
        <v>0</v>
      </c>
      <c r="E68" s="16">
        <f>'[1]06'!E70</f>
        <v>0</v>
      </c>
      <c r="F68" s="15">
        <f t="shared" si="6"/>
        <v>220</v>
      </c>
      <c r="G68" s="15">
        <f>'[1]06'!H70</f>
        <v>0</v>
      </c>
      <c r="H68" s="16">
        <f>'[1]06'!I70</f>
        <v>58.7</v>
      </c>
      <c r="I68" s="16">
        <f>'[1]06'!J70</f>
        <v>0</v>
      </c>
      <c r="J68" s="16">
        <f>'[1]06'!K70</f>
        <v>0</v>
      </c>
      <c r="K68" s="15">
        <f t="shared" ref="K68:K98" si="15">SUM(G68:J68)</f>
        <v>58.7</v>
      </c>
      <c r="L68" s="18">
        <f>frq!C68</f>
        <v>1</v>
      </c>
      <c r="M68" s="16">
        <f t="shared" si="11"/>
        <v>0</v>
      </c>
      <c r="N68" s="16">
        <f t="shared" si="12"/>
        <v>58.7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58.7</v>
      </c>
    </row>
    <row r="69" spans="1:19">
      <c r="A69" s="8" t="s">
        <v>111</v>
      </c>
      <c r="B69" s="15">
        <f>'[1]06'!B71</f>
        <v>0</v>
      </c>
      <c r="C69" s="16">
        <f>'[1]06'!C71</f>
        <v>220</v>
      </c>
      <c r="D69" s="16">
        <f>'[1]06'!D71</f>
        <v>0</v>
      </c>
      <c r="E69" s="16">
        <f>'[1]06'!E71</f>
        <v>0</v>
      </c>
      <c r="F69" s="15">
        <f t="shared" ref="F69:F98" si="17">SUM(B69:E69)</f>
        <v>220</v>
      </c>
      <c r="G69" s="15">
        <f>'[1]06'!H71</f>
        <v>0</v>
      </c>
      <c r="H69" s="16">
        <f>'[1]06'!I71</f>
        <v>58.855999999999995</v>
      </c>
      <c r="I69" s="16">
        <f>'[1]06'!J71</f>
        <v>0</v>
      </c>
      <c r="J69" s="16">
        <f>'[1]06'!K71</f>
        <v>0</v>
      </c>
      <c r="K69" s="15">
        <f t="shared" si="15"/>
        <v>58.855999999999995</v>
      </c>
      <c r="L69" s="18">
        <f>frq!C69</f>
        <v>1</v>
      </c>
      <c r="M69" s="16">
        <f t="shared" si="11"/>
        <v>0</v>
      </c>
      <c r="N69" s="16">
        <f t="shared" si="12"/>
        <v>58.855999999999995</v>
      </c>
      <c r="O69" s="16">
        <f t="shared" si="13"/>
        <v>0</v>
      </c>
      <c r="P69" s="16">
        <f t="shared" si="14"/>
        <v>0</v>
      </c>
      <c r="Q69" s="17">
        <f t="shared" si="16"/>
        <v>58.855999999999995</v>
      </c>
      <c r="S69">
        <f>96*4</f>
        <v>384</v>
      </c>
    </row>
    <row r="70" spans="1:19">
      <c r="A70" s="8" t="s">
        <v>112</v>
      </c>
      <c r="B70" s="15">
        <f>'[1]06'!B72</f>
        <v>0</v>
      </c>
      <c r="C70" s="16">
        <f>'[1]06'!C72</f>
        <v>220</v>
      </c>
      <c r="D70" s="16">
        <f>'[1]06'!D72</f>
        <v>0</v>
      </c>
      <c r="E70" s="16">
        <f>'[1]06'!E72</f>
        <v>0</v>
      </c>
      <c r="F70" s="15">
        <f t="shared" si="17"/>
        <v>220</v>
      </c>
      <c r="G70" s="15">
        <f>'[1]06'!H72</f>
        <v>0</v>
      </c>
      <c r="H70" s="16">
        <f>'[1]06'!I72</f>
        <v>58.440000000000005</v>
      </c>
      <c r="I70" s="16">
        <f>'[1]06'!J72</f>
        <v>0</v>
      </c>
      <c r="J70" s="16">
        <f>'[1]06'!K72</f>
        <v>0</v>
      </c>
      <c r="K70" s="15">
        <f t="shared" si="15"/>
        <v>58.440000000000005</v>
      </c>
      <c r="L70" s="18">
        <f>frq!C70</f>
        <v>1</v>
      </c>
      <c r="M70" s="16">
        <f t="shared" si="11"/>
        <v>0</v>
      </c>
      <c r="N70" s="16">
        <f t="shared" si="12"/>
        <v>58.440000000000005</v>
      </c>
      <c r="O70" s="16">
        <f t="shared" si="13"/>
        <v>0</v>
      </c>
      <c r="P70" s="16">
        <f t="shared" si="14"/>
        <v>0</v>
      </c>
      <c r="Q70" s="17">
        <f t="shared" si="16"/>
        <v>58.440000000000005</v>
      </c>
    </row>
    <row r="71" spans="1:19">
      <c r="A71" s="8" t="s">
        <v>113</v>
      </c>
      <c r="B71" s="15">
        <f>'[1]06'!B73</f>
        <v>0</v>
      </c>
      <c r="C71" s="16">
        <f>'[1]06'!C73</f>
        <v>220</v>
      </c>
      <c r="D71" s="16">
        <f>'[1]06'!D73</f>
        <v>0</v>
      </c>
      <c r="E71" s="16">
        <f>'[1]06'!E73</f>
        <v>0</v>
      </c>
      <c r="F71" s="15">
        <f t="shared" si="17"/>
        <v>220</v>
      </c>
      <c r="G71" s="15">
        <f>'[1]06'!H73</f>
        <v>0</v>
      </c>
      <c r="H71" s="16">
        <f>'[1]06'!I73</f>
        <v>58.932000000000002</v>
      </c>
      <c r="I71" s="16">
        <f>'[1]06'!J73</f>
        <v>0</v>
      </c>
      <c r="J71" s="16">
        <f>'[1]06'!K73</f>
        <v>0</v>
      </c>
      <c r="K71" s="15">
        <f t="shared" si="15"/>
        <v>58.932000000000002</v>
      </c>
      <c r="L71" s="18">
        <f>frq!C71</f>
        <v>1</v>
      </c>
      <c r="M71" s="16">
        <f t="shared" si="11"/>
        <v>0</v>
      </c>
      <c r="N71" s="16">
        <f t="shared" si="12"/>
        <v>58.932000000000002</v>
      </c>
      <c r="O71" s="16">
        <f t="shared" si="13"/>
        <v>0</v>
      </c>
      <c r="P71" s="16">
        <f t="shared" si="14"/>
        <v>0</v>
      </c>
      <c r="Q71" s="17">
        <f t="shared" si="16"/>
        <v>58.932000000000002</v>
      </c>
    </row>
    <row r="72" spans="1:19">
      <c r="A72" s="8" t="s">
        <v>114</v>
      </c>
      <c r="B72" s="15">
        <f>'[1]06'!B74</f>
        <v>0</v>
      </c>
      <c r="C72" s="16">
        <f>'[1]06'!C74</f>
        <v>220</v>
      </c>
      <c r="D72" s="16">
        <f>'[1]06'!D74</f>
        <v>0</v>
      </c>
      <c r="E72" s="16">
        <f>'[1]06'!E74</f>
        <v>0</v>
      </c>
      <c r="F72" s="15">
        <f t="shared" si="17"/>
        <v>220</v>
      </c>
      <c r="G72" s="15">
        <f>'[1]06'!H74</f>
        <v>0</v>
      </c>
      <c r="H72" s="16">
        <f>'[1]06'!I74</f>
        <v>58.7</v>
      </c>
      <c r="I72" s="16">
        <f>'[1]06'!J74</f>
        <v>0</v>
      </c>
      <c r="J72" s="16">
        <f>'[1]06'!K74</f>
        <v>0</v>
      </c>
      <c r="K72" s="15">
        <f t="shared" si="15"/>
        <v>58.7</v>
      </c>
      <c r="L72" s="18">
        <f>frq!C72</f>
        <v>1</v>
      </c>
      <c r="M72" s="16">
        <f t="shared" si="11"/>
        <v>0</v>
      </c>
      <c r="N72" s="16">
        <f t="shared" si="12"/>
        <v>58.7</v>
      </c>
      <c r="O72" s="16">
        <f t="shared" si="13"/>
        <v>0</v>
      </c>
      <c r="P72" s="16">
        <f t="shared" si="14"/>
        <v>0</v>
      </c>
      <c r="Q72" s="17">
        <f t="shared" si="16"/>
        <v>58.7</v>
      </c>
    </row>
    <row r="73" spans="1:19">
      <c r="A73" s="8" t="s">
        <v>115</v>
      </c>
      <c r="B73" s="15">
        <f>'[1]06'!B75</f>
        <v>0</v>
      </c>
      <c r="C73" s="16">
        <f>'[1]06'!C75</f>
        <v>220</v>
      </c>
      <c r="D73" s="16">
        <f>'[1]06'!D75</f>
        <v>0</v>
      </c>
      <c r="E73" s="16">
        <f>'[1]06'!E75</f>
        <v>0</v>
      </c>
      <c r="F73" s="15">
        <f t="shared" si="17"/>
        <v>220</v>
      </c>
      <c r="G73" s="15">
        <f>'[1]06'!H75</f>
        <v>0</v>
      </c>
      <c r="H73" s="16">
        <f>'[1]06'!I75</f>
        <v>61.091999999999999</v>
      </c>
      <c r="I73" s="16">
        <f>'[1]06'!J75</f>
        <v>0</v>
      </c>
      <c r="J73" s="16">
        <f>'[1]06'!K75</f>
        <v>0</v>
      </c>
      <c r="K73" s="15">
        <f t="shared" si="15"/>
        <v>61.091999999999999</v>
      </c>
      <c r="L73" s="18">
        <f>frq!C73</f>
        <v>1</v>
      </c>
      <c r="M73" s="16">
        <f t="shared" si="11"/>
        <v>0</v>
      </c>
      <c r="N73" s="16">
        <f t="shared" si="12"/>
        <v>61.091999999999999</v>
      </c>
      <c r="O73" s="16">
        <f t="shared" si="13"/>
        <v>0</v>
      </c>
      <c r="P73" s="16">
        <f t="shared" si="14"/>
        <v>0</v>
      </c>
      <c r="Q73" s="17">
        <f t="shared" si="16"/>
        <v>61.091999999999999</v>
      </c>
    </row>
    <row r="74" spans="1:19">
      <c r="A74" s="8" t="s">
        <v>116</v>
      </c>
      <c r="B74" s="15">
        <f>'[1]06'!B76</f>
        <v>0</v>
      </c>
      <c r="C74" s="16">
        <f>'[1]06'!C76</f>
        <v>220</v>
      </c>
      <c r="D74" s="16">
        <f>'[1]06'!D76</f>
        <v>0</v>
      </c>
      <c r="E74" s="16">
        <f>'[1]06'!E76</f>
        <v>0</v>
      </c>
      <c r="F74" s="15">
        <f t="shared" si="17"/>
        <v>220</v>
      </c>
      <c r="G74" s="15">
        <f>'[1]06'!H76</f>
        <v>0</v>
      </c>
      <c r="H74" s="16">
        <f>'[1]06'!I76</f>
        <v>64.176000000000002</v>
      </c>
      <c r="I74" s="16">
        <f>'[1]06'!J76</f>
        <v>0</v>
      </c>
      <c r="J74" s="16">
        <f>'[1]06'!K76</f>
        <v>0</v>
      </c>
      <c r="K74" s="15">
        <f t="shared" si="15"/>
        <v>64.176000000000002</v>
      </c>
      <c r="L74" s="18">
        <f>frq!C74</f>
        <v>1</v>
      </c>
      <c r="M74" s="16">
        <f t="shared" si="11"/>
        <v>0</v>
      </c>
      <c r="N74" s="16">
        <f t="shared" si="12"/>
        <v>64.176000000000002</v>
      </c>
      <c r="O74" s="16">
        <f t="shared" si="13"/>
        <v>0</v>
      </c>
      <c r="P74" s="16">
        <f t="shared" si="14"/>
        <v>0</v>
      </c>
      <c r="Q74" s="17">
        <f t="shared" si="16"/>
        <v>64.176000000000002</v>
      </c>
    </row>
    <row r="75" spans="1:19">
      <c r="A75" s="8" t="s">
        <v>117</v>
      </c>
      <c r="B75" s="15">
        <f>'[1]06'!B77</f>
        <v>0</v>
      </c>
      <c r="C75" s="16">
        <f>'[1]06'!C77</f>
        <v>220</v>
      </c>
      <c r="D75" s="16">
        <f>'[1]06'!D77</f>
        <v>0</v>
      </c>
      <c r="E75" s="16">
        <f>'[1]06'!E77</f>
        <v>0</v>
      </c>
      <c r="F75" s="15">
        <f t="shared" si="17"/>
        <v>220</v>
      </c>
      <c r="G75" s="15">
        <f>'[1]06'!H77</f>
        <v>0</v>
      </c>
      <c r="H75" s="16">
        <f>'[1]06'!I77</f>
        <v>67.587999999999994</v>
      </c>
      <c r="I75" s="16">
        <f>'[1]06'!J77</f>
        <v>0</v>
      </c>
      <c r="J75" s="16">
        <f>'[1]06'!K77</f>
        <v>0</v>
      </c>
      <c r="K75" s="15">
        <f t="shared" si="15"/>
        <v>67.587999999999994</v>
      </c>
      <c r="L75" s="18">
        <f>frq!C75</f>
        <v>1</v>
      </c>
      <c r="M75" s="16">
        <f t="shared" si="11"/>
        <v>0</v>
      </c>
      <c r="N75" s="16">
        <f t="shared" si="12"/>
        <v>67.587999999999994</v>
      </c>
      <c r="O75" s="16">
        <f t="shared" si="13"/>
        <v>0</v>
      </c>
      <c r="P75" s="16">
        <f t="shared" si="14"/>
        <v>0</v>
      </c>
      <c r="Q75" s="17">
        <f t="shared" si="16"/>
        <v>67.587999999999994</v>
      </c>
    </row>
    <row r="76" spans="1:19">
      <c r="A76" s="8" t="s">
        <v>118</v>
      </c>
      <c r="B76" s="15">
        <f>'[1]06'!B78</f>
        <v>0</v>
      </c>
      <c r="C76" s="16">
        <f>'[1]06'!C78</f>
        <v>220</v>
      </c>
      <c r="D76" s="16">
        <f>'[1]06'!D78</f>
        <v>0</v>
      </c>
      <c r="E76" s="16">
        <f>'[1]06'!E78</f>
        <v>0</v>
      </c>
      <c r="F76" s="15">
        <f t="shared" si="17"/>
        <v>220</v>
      </c>
      <c r="G76" s="15">
        <f>'[1]06'!H78</f>
        <v>0</v>
      </c>
      <c r="H76" s="16">
        <f>'[1]06'!I78</f>
        <v>65.347999999999985</v>
      </c>
      <c r="I76" s="16">
        <f>'[1]06'!J78</f>
        <v>0</v>
      </c>
      <c r="J76" s="16">
        <f>'[1]06'!K78</f>
        <v>0</v>
      </c>
      <c r="K76" s="15">
        <f t="shared" si="15"/>
        <v>65.347999999999985</v>
      </c>
      <c r="L76" s="18">
        <f>frq!C76</f>
        <v>1</v>
      </c>
      <c r="M76" s="16">
        <f t="shared" si="11"/>
        <v>0</v>
      </c>
      <c r="N76" s="16">
        <f t="shared" si="12"/>
        <v>65.347999999999985</v>
      </c>
      <c r="O76" s="16">
        <f t="shared" si="13"/>
        <v>0</v>
      </c>
      <c r="P76" s="16">
        <f t="shared" si="14"/>
        <v>0</v>
      </c>
      <c r="Q76" s="17">
        <f t="shared" si="16"/>
        <v>65.347999999999985</v>
      </c>
    </row>
    <row r="77" spans="1:19">
      <c r="A77" s="8" t="s">
        <v>119</v>
      </c>
      <c r="B77" s="15">
        <f>'[1]06'!B79</f>
        <v>0</v>
      </c>
      <c r="C77" s="16">
        <f>'[1]06'!C79</f>
        <v>220</v>
      </c>
      <c r="D77" s="16">
        <f>'[1]06'!D79</f>
        <v>0</v>
      </c>
      <c r="E77" s="16">
        <f>'[1]06'!E79</f>
        <v>0</v>
      </c>
      <c r="F77" s="15">
        <f t="shared" si="17"/>
        <v>220</v>
      </c>
      <c r="G77" s="15">
        <f>'[1]06'!H79</f>
        <v>0</v>
      </c>
      <c r="H77" s="16">
        <f>'[1]06'!I79</f>
        <v>83.867999999999995</v>
      </c>
      <c r="I77" s="16">
        <f>'[1]06'!J79</f>
        <v>0</v>
      </c>
      <c r="J77" s="16">
        <f>'[1]06'!K79</f>
        <v>0</v>
      </c>
      <c r="K77" s="15">
        <f t="shared" si="15"/>
        <v>83.867999999999995</v>
      </c>
      <c r="L77" s="18">
        <f>frq!C77</f>
        <v>1</v>
      </c>
      <c r="M77" s="16">
        <f t="shared" si="11"/>
        <v>0</v>
      </c>
      <c r="N77" s="16">
        <f t="shared" si="12"/>
        <v>83.867999999999995</v>
      </c>
      <c r="O77" s="16">
        <f t="shared" si="13"/>
        <v>0</v>
      </c>
      <c r="P77" s="16">
        <f t="shared" si="14"/>
        <v>0</v>
      </c>
      <c r="Q77" s="17">
        <f t="shared" si="16"/>
        <v>83.867999999999995</v>
      </c>
    </row>
    <row r="78" spans="1:19">
      <c r="A78" s="8" t="s">
        <v>120</v>
      </c>
      <c r="B78" s="15">
        <f>'[1]06'!B80</f>
        <v>0</v>
      </c>
      <c r="C78" s="16">
        <f>'[1]06'!C80</f>
        <v>220</v>
      </c>
      <c r="D78" s="16">
        <f>'[1]06'!D80</f>
        <v>0</v>
      </c>
      <c r="E78" s="16">
        <f>'[1]06'!E80</f>
        <v>0</v>
      </c>
      <c r="F78" s="15">
        <f t="shared" si="17"/>
        <v>220</v>
      </c>
      <c r="G78" s="15">
        <f>'[1]06'!H80</f>
        <v>0</v>
      </c>
      <c r="H78" s="16">
        <f>'[1]06'!I80</f>
        <v>98.295999999999992</v>
      </c>
      <c r="I78" s="16">
        <f>'[1]06'!J80</f>
        <v>0</v>
      </c>
      <c r="J78" s="16">
        <f>'[1]06'!K80</f>
        <v>0</v>
      </c>
      <c r="K78" s="15">
        <f t="shared" si="15"/>
        <v>98.295999999999992</v>
      </c>
      <c r="L78" s="18">
        <f>frq!C78</f>
        <v>1</v>
      </c>
      <c r="M78" s="16">
        <f t="shared" si="11"/>
        <v>0</v>
      </c>
      <c r="N78" s="16">
        <f t="shared" si="12"/>
        <v>98.295999999999992</v>
      </c>
      <c r="O78" s="16">
        <f t="shared" si="13"/>
        <v>0</v>
      </c>
      <c r="P78" s="16">
        <f t="shared" si="14"/>
        <v>0</v>
      </c>
      <c r="Q78" s="17">
        <f t="shared" si="16"/>
        <v>98.295999999999992</v>
      </c>
    </row>
    <row r="79" spans="1:19">
      <c r="A79" s="8" t="s">
        <v>121</v>
      </c>
      <c r="B79" s="15">
        <f>'[1]06'!B81</f>
        <v>0</v>
      </c>
      <c r="C79" s="16">
        <f>'[1]06'!C81</f>
        <v>220</v>
      </c>
      <c r="D79" s="16">
        <f>'[1]06'!D81</f>
        <v>0</v>
      </c>
      <c r="E79" s="16">
        <f>'[1]06'!E81</f>
        <v>0</v>
      </c>
      <c r="F79" s="15">
        <f t="shared" si="17"/>
        <v>220</v>
      </c>
      <c r="G79" s="15">
        <f>'[1]06'!H81</f>
        <v>0</v>
      </c>
      <c r="H79" s="16">
        <f>'[1]06'!I81</f>
        <v>92.016000000000005</v>
      </c>
      <c r="I79" s="16">
        <f>'[1]06'!J81</f>
        <v>0</v>
      </c>
      <c r="J79" s="16">
        <f>'[1]06'!K81</f>
        <v>0</v>
      </c>
      <c r="K79" s="15">
        <f t="shared" si="15"/>
        <v>92.016000000000005</v>
      </c>
      <c r="L79" s="18">
        <f>frq!C79</f>
        <v>1</v>
      </c>
      <c r="M79" s="16">
        <f t="shared" si="11"/>
        <v>0</v>
      </c>
      <c r="N79" s="16">
        <f t="shared" si="12"/>
        <v>92.016000000000005</v>
      </c>
      <c r="O79" s="16">
        <f t="shared" si="13"/>
        <v>0</v>
      </c>
      <c r="P79" s="16">
        <f t="shared" si="14"/>
        <v>0</v>
      </c>
      <c r="Q79" s="17">
        <f t="shared" si="16"/>
        <v>92.016000000000005</v>
      </c>
    </row>
    <row r="80" spans="1:19">
      <c r="A80" s="8" t="s">
        <v>122</v>
      </c>
      <c r="B80" s="15">
        <f>'[1]06'!B82</f>
        <v>0</v>
      </c>
      <c r="C80" s="16">
        <f>'[1]06'!C82</f>
        <v>220</v>
      </c>
      <c r="D80" s="16">
        <f>'[1]06'!D82</f>
        <v>0</v>
      </c>
      <c r="E80" s="16">
        <f>'[1]06'!E82</f>
        <v>0</v>
      </c>
      <c r="F80" s="15">
        <f t="shared" si="17"/>
        <v>220</v>
      </c>
      <c r="G80" s="15">
        <f>'[1]06'!H82</f>
        <v>0</v>
      </c>
      <c r="H80" s="16">
        <f>'[1]06'!I82</f>
        <v>92.015999999999991</v>
      </c>
      <c r="I80" s="16">
        <f>'[1]06'!J82</f>
        <v>0</v>
      </c>
      <c r="J80" s="16">
        <f>'[1]06'!K82</f>
        <v>0</v>
      </c>
      <c r="K80" s="15">
        <f t="shared" si="15"/>
        <v>92.015999999999991</v>
      </c>
      <c r="L80" s="18">
        <f>frq!C80</f>
        <v>1</v>
      </c>
      <c r="M80" s="16">
        <f t="shared" si="11"/>
        <v>0</v>
      </c>
      <c r="N80" s="16">
        <f t="shared" si="12"/>
        <v>92.015999999999991</v>
      </c>
      <c r="O80" s="16">
        <f t="shared" si="13"/>
        <v>0</v>
      </c>
      <c r="P80" s="16">
        <f t="shared" si="14"/>
        <v>0</v>
      </c>
      <c r="Q80" s="17">
        <f t="shared" si="16"/>
        <v>92.015999999999991</v>
      </c>
    </row>
    <row r="81" spans="1:17">
      <c r="A81" s="8" t="s">
        <v>123</v>
      </c>
      <c r="B81" s="15">
        <f>'[1]06'!B83</f>
        <v>0</v>
      </c>
      <c r="C81" s="16">
        <f>'[1]06'!C83</f>
        <v>220</v>
      </c>
      <c r="D81" s="16">
        <f>'[1]06'!D83</f>
        <v>0</v>
      </c>
      <c r="E81" s="16">
        <f>'[1]06'!E83</f>
        <v>0</v>
      </c>
      <c r="F81" s="15">
        <f t="shared" si="17"/>
        <v>220</v>
      </c>
      <c r="G81" s="15">
        <f>'[1]06'!H83</f>
        <v>0</v>
      </c>
      <c r="H81" s="16">
        <f>'[1]06'!I83</f>
        <v>91.583999999999989</v>
      </c>
      <c r="I81" s="16">
        <f>'[1]06'!J83</f>
        <v>0</v>
      </c>
      <c r="J81" s="16">
        <f>'[1]06'!K83</f>
        <v>0</v>
      </c>
      <c r="K81" s="15">
        <f t="shared" si="15"/>
        <v>91.583999999999989</v>
      </c>
      <c r="L81" s="18">
        <f>frq!C81</f>
        <v>1</v>
      </c>
      <c r="M81" s="16">
        <f t="shared" si="11"/>
        <v>0</v>
      </c>
      <c r="N81" s="16">
        <f t="shared" si="12"/>
        <v>91.583999999999989</v>
      </c>
      <c r="O81" s="16">
        <f t="shared" si="13"/>
        <v>0</v>
      </c>
      <c r="P81" s="16">
        <f t="shared" si="14"/>
        <v>0</v>
      </c>
      <c r="Q81" s="17">
        <f t="shared" si="16"/>
        <v>91.583999999999989</v>
      </c>
    </row>
    <row r="82" spans="1:17">
      <c r="A82" s="8" t="s">
        <v>124</v>
      </c>
      <c r="B82" s="15">
        <f>'[1]06'!B84</f>
        <v>0</v>
      </c>
      <c r="C82" s="16">
        <f>'[1]06'!C84</f>
        <v>220</v>
      </c>
      <c r="D82" s="16">
        <f>'[1]06'!D84</f>
        <v>0</v>
      </c>
      <c r="E82" s="16">
        <f>'[1]06'!E84</f>
        <v>0</v>
      </c>
      <c r="F82" s="15">
        <f t="shared" si="17"/>
        <v>220</v>
      </c>
      <c r="G82" s="15">
        <f>'[1]06'!H84</f>
        <v>0</v>
      </c>
      <c r="H82" s="16">
        <f>'[1]06'!I84</f>
        <v>89.524000000000001</v>
      </c>
      <c r="I82" s="16">
        <f>'[1]06'!J84</f>
        <v>0</v>
      </c>
      <c r="J82" s="16">
        <f>'[1]06'!K84</f>
        <v>0</v>
      </c>
      <c r="K82" s="15">
        <f t="shared" si="15"/>
        <v>89.524000000000001</v>
      </c>
      <c r="L82" s="18">
        <f>frq!C82</f>
        <v>1</v>
      </c>
      <c r="M82" s="16">
        <f t="shared" si="11"/>
        <v>0</v>
      </c>
      <c r="N82" s="16">
        <f t="shared" si="12"/>
        <v>89.524000000000001</v>
      </c>
      <c r="O82" s="16">
        <f t="shared" si="13"/>
        <v>0</v>
      </c>
      <c r="P82" s="16">
        <f t="shared" si="14"/>
        <v>0</v>
      </c>
      <c r="Q82" s="17">
        <f t="shared" si="16"/>
        <v>89.524000000000001</v>
      </c>
    </row>
    <row r="83" spans="1:17">
      <c r="A83" s="8" t="s">
        <v>125</v>
      </c>
      <c r="B83" s="15">
        <f>'[1]06'!B85</f>
        <v>0</v>
      </c>
      <c r="C83" s="16">
        <f>'[1]06'!C85</f>
        <v>220</v>
      </c>
      <c r="D83" s="16">
        <f>'[1]06'!D85</f>
        <v>0</v>
      </c>
      <c r="E83" s="16">
        <f>'[1]06'!E85</f>
        <v>0</v>
      </c>
      <c r="F83" s="15">
        <f t="shared" si="17"/>
        <v>220</v>
      </c>
      <c r="G83" s="15">
        <f>'[1]06'!H85</f>
        <v>0</v>
      </c>
      <c r="H83" s="16">
        <f>'[1]06'!I85</f>
        <v>89.23599999999999</v>
      </c>
      <c r="I83" s="16">
        <f>'[1]06'!J85</f>
        <v>0</v>
      </c>
      <c r="J83" s="16">
        <f>'[1]06'!K85</f>
        <v>0</v>
      </c>
      <c r="K83" s="15">
        <f t="shared" si="15"/>
        <v>89.23599999999999</v>
      </c>
      <c r="L83" s="18">
        <f>frq!C83</f>
        <v>1</v>
      </c>
      <c r="M83" s="16">
        <f t="shared" si="11"/>
        <v>0</v>
      </c>
      <c r="N83" s="16">
        <f t="shared" si="12"/>
        <v>89.23599999999999</v>
      </c>
      <c r="O83" s="16">
        <f t="shared" si="13"/>
        <v>0</v>
      </c>
      <c r="P83" s="16">
        <f t="shared" si="14"/>
        <v>0</v>
      </c>
      <c r="Q83" s="17">
        <f t="shared" si="16"/>
        <v>89.23599999999999</v>
      </c>
    </row>
    <row r="84" spans="1:17">
      <c r="A84" s="8" t="s">
        <v>126</v>
      </c>
      <c r="B84" s="15">
        <f>'[1]06'!B86</f>
        <v>0</v>
      </c>
      <c r="C84" s="16">
        <f>'[1]06'!C86</f>
        <v>220</v>
      </c>
      <c r="D84" s="16">
        <f>'[1]06'!D86</f>
        <v>0</v>
      </c>
      <c r="E84" s="16">
        <f>'[1]06'!E86</f>
        <v>0</v>
      </c>
      <c r="F84" s="15">
        <f t="shared" si="17"/>
        <v>220</v>
      </c>
      <c r="G84" s="15">
        <f>'[1]06'!H86</f>
        <v>0</v>
      </c>
      <c r="H84" s="16">
        <f>'[1]06'!I86</f>
        <v>92.084000000000003</v>
      </c>
      <c r="I84" s="16">
        <f>'[1]06'!J86</f>
        <v>0</v>
      </c>
      <c r="J84" s="16">
        <f>'[1]06'!K86</f>
        <v>0</v>
      </c>
      <c r="K84" s="15">
        <f t="shared" si="15"/>
        <v>92.084000000000003</v>
      </c>
      <c r="L84" s="18">
        <f>frq!C84</f>
        <v>1</v>
      </c>
      <c r="M84" s="16">
        <f t="shared" si="11"/>
        <v>0</v>
      </c>
      <c r="N84" s="16">
        <f t="shared" si="12"/>
        <v>92.084000000000003</v>
      </c>
      <c r="O84" s="16">
        <f t="shared" si="13"/>
        <v>0</v>
      </c>
      <c r="P84" s="16">
        <f t="shared" si="14"/>
        <v>0</v>
      </c>
      <c r="Q84" s="17">
        <f t="shared" si="16"/>
        <v>92.084000000000003</v>
      </c>
    </row>
    <row r="85" spans="1:17">
      <c r="A85" s="8" t="s">
        <v>127</v>
      </c>
      <c r="B85" s="15">
        <f>'[1]06'!B87</f>
        <v>0</v>
      </c>
      <c r="C85" s="16">
        <f>'[1]06'!C87</f>
        <v>220</v>
      </c>
      <c r="D85" s="16">
        <f>'[1]06'!D87</f>
        <v>0</v>
      </c>
      <c r="E85" s="16">
        <f>'[1]06'!E87</f>
        <v>0</v>
      </c>
      <c r="F85" s="15">
        <f t="shared" si="17"/>
        <v>220</v>
      </c>
      <c r="G85" s="15">
        <f>'[1]06'!H87</f>
        <v>0</v>
      </c>
      <c r="H85" s="16">
        <f>'[1]06'!I87</f>
        <v>91.259999999999991</v>
      </c>
      <c r="I85" s="16">
        <f>'[1]06'!J87</f>
        <v>0</v>
      </c>
      <c r="J85" s="16">
        <f>'[1]06'!K87</f>
        <v>0</v>
      </c>
      <c r="K85" s="15">
        <f t="shared" si="15"/>
        <v>91.259999999999991</v>
      </c>
      <c r="L85" s="18">
        <f>frq!C85</f>
        <v>1</v>
      </c>
      <c r="M85" s="16">
        <f t="shared" si="11"/>
        <v>0</v>
      </c>
      <c r="N85" s="16">
        <f t="shared" si="12"/>
        <v>91.259999999999991</v>
      </c>
      <c r="O85" s="16">
        <f t="shared" si="13"/>
        <v>0</v>
      </c>
      <c r="P85" s="16">
        <f t="shared" si="14"/>
        <v>0</v>
      </c>
      <c r="Q85" s="17">
        <f t="shared" si="16"/>
        <v>91.259999999999991</v>
      </c>
    </row>
    <row r="86" spans="1:17">
      <c r="A86" s="8" t="s">
        <v>128</v>
      </c>
      <c r="B86" s="15">
        <f>'[1]06'!B88</f>
        <v>0</v>
      </c>
      <c r="C86" s="16">
        <f>'[1]06'!C88</f>
        <v>220</v>
      </c>
      <c r="D86" s="16">
        <f>'[1]06'!D88</f>
        <v>0</v>
      </c>
      <c r="E86" s="16">
        <f>'[1]06'!E88</f>
        <v>0</v>
      </c>
      <c r="F86" s="15">
        <f t="shared" si="17"/>
        <v>220</v>
      </c>
      <c r="G86" s="15">
        <f>'[1]06'!H88</f>
        <v>0</v>
      </c>
      <c r="H86" s="16">
        <f>'[1]06'!I88</f>
        <v>90.855999999999995</v>
      </c>
      <c r="I86" s="16">
        <f>'[1]06'!J88</f>
        <v>0</v>
      </c>
      <c r="J86" s="16">
        <f>'[1]06'!K88</f>
        <v>0</v>
      </c>
      <c r="K86" s="15">
        <f t="shared" si="15"/>
        <v>90.855999999999995</v>
      </c>
      <c r="L86" s="18">
        <f>frq!C86</f>
        <v>1</v>
      </c>
      <c r="M86" s="16">
        <f t="shared" si="11"/>
        <v>0</v>
      </c>
      <c r="N86" s="16">
        <f t="shared" si="12"/>
        <v>90.855999999999995</v>
      </c>
      <c r="O86" s="16">
        <f t="shared" si="13"/>
        <v>0</v>
      </c>
      <c r="P86" s="16">
        <f t="shared" si="14"/>
        <v>0</v>
      </c>
      <c r="Q86" s="17">
        <f t="shared" si="16"/>
        <v>90.855999999999995</v>
      </c>
    </row>
    <row r="87" spans="1:17">
      <c r="A87" s="8" t="s">
        <v>129</v>
      </c>
      <c r="B87" s="15">
        <f>'[1]06'!B89</f>
        <v>0</v>
      </c>
      <c r="C87" s="16">
        <f>'[1]06'!C89</f>
        <v>220</v>
      </c>
      <c r="D87" s="16">
        <f>'[1]06'!D89</f>
        <v>0</v>
      </c>
      <c r="E87" s="16">
        <f>'[1]06'!E89</f>
        <v>0</v>
      </c>
      <c r="F87" s="15">
        <f t="shared" si="17"/>
        <v>220</v>
      </c>
      <c r="G87" s="15">
        <f>'[1]06'!H89</f>
        <v>0</v>
      </c>
      <c r="H87" s="16">
        <f>'[1]06'!I89</f>
        <v>91.095999999999989</v>
      </c>
      <c r="I87" s="16">
        <f>'[1]06'!J89</f>
        <v>0</v>
      </c>
      <c r="J87" s="16">
        <f>'[1]06'!K89</f>
        <v>0</v>
      </c>
      <c r="K87" s="15">
        <f t="shared" si="15"/>
        <v>91.095999999999989</v>
      </c>
      <c r="L87" s="18">
        <f>frq!C87</f>
        <v>1</v>
      </c>
      <c r="M87" s="16">
        <f t="shared" si="11"/>
        <v>0</v>
      </c>
      <c r="N87" s="16">
        <f t="shared" si="12"/>
        <v>91.095999999999989</v>
      </c>
      <c r="O87" s="16">
        <f t="shared" si="13"/>
        <v>0</v>
      </c>
      <c r="P87" s="16">
        <f t="shared" si="14"/>
        <v>0</v>
      </c>
      <c r="Q87" s="17">
        <f t="shared" si="16"/>
        <v>91.095999999999989</v>
      </c>
    </row>
    <row r="88" spans="1:17">
      <c r="A88" s="8" t="s">
        <v>130</v>
      </c>
      <c r="B88" s="15">
        <f>'[1]06'!B90</f>
        <v>0</v>
      </c>
      <c r="C88" s="16">
        <f>'[1]06'!C90</f>
        <v>220</v>
      </c>
      <c r="D88" s="16">
        <f>'[1]06'!D90</f>
        <v>0</v>
      </c>
      <c r="E88" s="16">
        <f>'[1]06'!E90</f>
        <v>0</v>
      </c>
      <c r="F88" s="15">
        <f t="shared" si="17"/>
        <v>220</v>
      </c>
      <c r="G88" s="15">
        <f>'[1]06'!H90</f>
        <v>0</v>
      </c>
      <c r="H88" s="16">
        <f>'[1]06'!I90</f>
        <v>91.387999999999991</v>
      </c>
      <c r="I88" s="16">
        <f>'[1]06'!J90</f>
        <v>0</v>
      </c>
      <c r="J88" s="16">
        <f>'[1]06'!K90</f>
        <v>0</v>
      </c>
      <c r="K88" s="15">
        <f t="shared" si="15"/>
        <v>91.387999999999991</v>
      </c>
      <c r="L88" s="18">
        <f>frq!C88</f>
        <v>1</v>
      </c>
      <c r="M88" s="16">
        <f t="shared" si="11"/>
        <v>0</v>
      </c>
      <c r="N88" s="16">
        <f t="shared" si="12"/>
        <v>91.387999999999991</v>
      </c>
      <c r="O88" s="16">
        <f t="shared" si="13"/>
        <v>0</v>
      </c>
      <c r="P88" s="16">
        <f t="shared" si="14"/>
        <v>0</v>
      </c>
      <c r="Q88" s="17">
        <f t="shared" si="16"/>
        <v>91.387999999999991</v>
      </c>
    </row>
    <row r="89" spans="1:17">
      <c r="A89" s="8" t="s">
        <v>131</v>
      </c>
      <c r="B89" s="15">
        <f>'[1]06'!B91</f>
        <v>165</v>
      </c>
      <c r="C89" s="16">
        <f>'[1]06'!C91</f>
        <v>110</v>
      </c>
      <c r="D89" s="16">
        <f>'[1]06'!D91</f>
        <v>0</v>
      </c>
      <c r="E89" s="16">
        <f>'[1]06'!E91</f>
        <v>0</v>
      </c>
      <c r="F89" s="15">
        <f t="shared" si="17"/>
        <v>275</v>
      </c>
      <c r="G89" s="15">
        <f>'[1]06'!H91</f>
        <v>104.19199999999999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104.19199999999999</v>
      </c>
      <c r="L89" s="18">
        <f>frq!C89</f>
        <v>1</v>
      </c>
      <c r="M89" s="16">
        <f t="shared" si="11"/>
        <v>104.19199999999999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104.19199999999999</v>
      </c>
    </row>
    <row r="90" spans="1:17">
      <c r="A90" s="8" t="s">
        <v>132</v>
      </c>
      <c r="B90" s="15">
        <f>'[1]06'!B92</f>
        <v>165</v>
      </c>
      <c r="C90" s="16">
        <f>'[1]06'!C92</f>
        <v>110</v>
      </c>
      <c r="D90" s="16">
        <f>'[1]06'!D92</f>
        <v>0</v>
      </c>
      <c r="E90" s="16">
        <f>'[1]06'!E92</f>
        <v>0</v>
      </c>
      <c r="F90" s="15">
        <f t="shared" si="17"/>
        <v>275</v>
      </c>
      <c r="G90" s="15">
        <f>'[1]06'!H92</f>
        <v>119.66799999999999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119.66799999999999</v>
      </c>
      <c r="L90" s="18">
        <f>frq!C90</f>
        <v>1</v>
      </c>
      <c r="M90" s="16">
        <f t="shared" si="11"/>
        <v>119.66799999999999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119.66799999999999</v>
      </c>
    </row>
    <row r="91" spans="1:17">
      <c r="A91" s="8" t="s">
        <v>133</v>
      </c>
      <c r="B91" s="15">
        <f>'[1]06'!B93</f>
        <v>165</v>
      </c>
      <c r="C91" s="16">
        <f>'[1]06'!C93</f>
        <v>110</v>
      </c>
      <c r="D91" s="16">
        <f>'[1]06'!D93</f>
        <v>0</v>
      </c>
      <c r="E91" s="16">
        <f>'[1]06'!E93</f>
        <v>0</v>
      </c>
      <c r="F91" s="15">
        <f t="shared" si="17"/>
        <v>275</v>
      </c>
      <c r="G91" s="15">
        <f>'[1]06'!H93</f>
        <v>134.78399999999999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134.78399999999999</v>
      </c>
      <c r="L91" s="18">
        <f>frq!C91</f>
        <v>1</v>
      </c>
      <c r="M91" s="16">
        <f t="shared" si="11"/>
        <v>134.78399999999999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134.78399999999999</v>
      </c>
    </row>
    <row r="92" spans="1:17">
      <c r="A92" s="8" t="s">
        <v>134</v>
      </c>
      <c r="B92" s="15">
        <f>'[1]06'!B94</f>
        <v>165</v>
      </c>
      <c r="C92" s="16">
        <f>'[1]06'!C94</f>
        <v>110</v>
      </c>
      <c r="D92" s="16">
        <f>'[1]06'!D94</f>
        <v>0</v>
      </c>
      <c r="E92" s="16">
        <f>'[1]06'!E94</f>
        <v>0</v>
      </c>
      <c r="F92" s="15">
        <f t="shared" si="17"/>
        <v>275</v>
      </c>
      <c r="G92" s="15">
        <f>'[1]06'!H94</f>
        <v>138.124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138.124</v>
      </c>
      <c r="L92" s="18">
        <f>frq!C92</f>
        <v>1</v>
      </c>
      <c r="M92" s="16">
        <f t="shared" si="11"/>
        <v>138.124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138.124</v>
      </c>
    </row>
    <row r="93" spans="1:17">
      <c r="A93" s="8" t="s">
        <v>135</v>
      </c>
      <c r="B93" s="15">
        <f>'[1]06'!B95</f>
        <v>165</v>
      </c>
      <c r="C93" s="16">
        <f>'[1]06'!C95</f>
        <v>110</v>
      </c>
      <c r="D93" s="16">
        <f>'[1]06'!D95</f>
        <v>0</v>
      </c>
      <c r="E93" s="16">
        <f>'[1]06'!E95</f>
        <v>0</v>
      </c>
      <c r="F93" s="15">
        <f t="shared" si="17"/>
        <v>275</v>
      </c>
      <c r="G93" s="15">
        <f>'[1]06'!H95</f>
        <v>137.79599999999996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137.79599999999996</v>
      </c>
      <c r="L93" s="18">
        <f>frq!C93</f>
        <v>1</v>
      </c>
      <c r="M93" s="16">
        <f t="shared" si="11"/>
        <v>137.79599999999996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137.79599999999996</v>
      </c>
    </row>
    <row r="94" spans="1:17">
      <c r="A94" s="8" t="s">
        <v>136</v>
      </c>
      <c r="B94" s="15">
        <f>'[1]06'!B96</f>
        <v>165</v>
      </c>
      <c r="C94" s="16">
        <f>'[1]06'!C96</f>
        <v>110</v>
      </c>
      <c r="D94" s="16">
        <f>'[1]06'!D96</f>
        <v>0</v>
      </c>
      <c r="E94" s="16">
        <f>'[1]06'!E96</f>
        <v>0</v>
      </c>
      <c r="F94" s="15">
        <f t="shared" si="17"/>
        <v>275</v>
      </c>
      <c r="G94" s="15">
        <f>'[1]06'!H96</f>
        <v>139.74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139.74</v>
      </c>
      <c r="L94" s="18">
        <f>frq!C94</f>
        <v>1</v>
      </c>
      <c r="M94" s="16">
        <f t="shared" si="11"/>
        <v>139.74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139.74</v>
      </c>
    </row>
    <row r="95" spans="1:17">
      <c r="A95" s="8" t="s">
        <v>137</v>
      </c>
      <c r="B95" s="15">
        <f>'[1]06'!B97</f>
        <v>165</v>
      </c>
      <c r="C95" s="16">
        <f>'[1]06'!C97</f>
        <v>110</v>
      </c>
      <c r="D95" s="16">
        <f>'[1]06'!D97</f>
        <v>0</v>
      </c>
      <c r="E95" s="16">
        <f>'[1]06'!E97</f>
        <v>0</v>
      </c>
      <c r="F95" s="15">
        <f t="shared" si="17"/>
        <v>275</v>
      </c>
      <c r="G95" s="15">
        <f>'[1]06'!H97</f>
        <v>136.82400000000001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136.82400000000001</v>
      </c>
      <c r="L95" s="18">
        <f>frq!C95</f>
        <v>1</v>
      </c>
      <c r="M95" s="16">
        <f t="shared" si="11"/>
        <v>136.82400000000001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136.82400000000001</v>
      </c>
    </row>
    <row r="96" spans="1:17">
      <c r="A96" s="8" t="s">
        <v>138</v>
      </c>
      <c r="B96" s="15">
        <f>'[1]06'!B98</f>
        <v>165</v>
      </c>
      <c r="C96" s="16">
        <f>'[1]06'!C98</f>
        <v>110</v>
      </c>
      <c r="D96" s="16">
        <f>'[1]06'!D98</f>
        <v>0</v>
      </c>
      <c r="E96" s="16">
        <f>'[1]06'!E98</f>
        <v>0</v>
      </c>
      <c r="F96" s="15">
        <f t="shared" si="17"/>
        <v>275</v>
      </c>
      <c r="G96" s="15">
        <f>'[1]06'!H98</f>
        <v>139.77200000000002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139.77200000000002</v>
      </c>
      <c r="L96" s="18">
        <f>frq!C96</f>
        <v>1</v>
      </c>
      <c r="M96" s="16">
        <f t="shared" si="11"/>
        <v>139.77200000000002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139.77200000000002</v>
      </c>
    </row>
    <row r="97" spans="1:17">
      <c r="A97" s="8" t="s">
        <v>139</v>
      </c>
      <c r="B97" s="15">
        <f>'[1]06'!B99</f>
        <v>165</v>
      </c>
      <c r="C97" s="16">
        <f>'[1]06'!C99</f>
        <v>110</v>
      </c>
      <c r="D97" s="16">
        <f>'[1]06'!D99</f>
        <v>0</v>
      </c>
      <c r="E97" s="16">
        <f>'[1]06'!E99</f>
        <v>0</v>
      </c>
      <c r="F97" s="15">
        <f t="shared" si="17"/>
        <v>275</v>
      </c>
      <c r="G97" s="15">
        <f>'[1]06'!H99</f>
        <v>139.61200000000002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139.61200000000002</v>
      </c>
      <c r="L97" s="18">
        <f>frq!C97</f>
        <v>1</v>
      </c>
      <c r="M97" s="16">
        <f t="shared" si="11"/>
        <v>139.61200000000002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139.61200000000002</v>
      </c>
    </row>
    <row r="98" spans="1:17">
      <c r="A98" s="8" t="s">
        <v>140</v>
      </c>
      <c r="B98" s="15">
        <f>'[1]06'!B100</f>
        <v>165</v>
      </c>
      <c r="C98" s="16">
        <f>'[1]06'!C100</f>
        <v>110</v>
      </c>
      <c r="D98" s="16">
        <f>'[1]06'!D100</f>
        <v>0</v>
      </c>
      <c r="E98" s="16">
        <f>'[1]06'!E100</f>
        <v>0</v>
      </c>
      <c r="F98" s="15">
        <f t="shared" si="17"/>
        <v>275</v>
      </c>
      <c r="G98" s="15">
        <f>'[1]06'!H100</f>
        <v>140.09999999999997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140.09999999999997</v>
      </c>
      <c r="L98" s="18">
        <f>frq!C98</f>
        <v>1</v>
      </c>
      <c r="M98" s="16">
        <f t="shared" si="11"/>
        <v>140.09999999999997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140.09999999999997</v>
      </c>
    </row>
    <row r="99" spans="1:17">
      <c r="A99" s="8" t="s">
        <v>175</v>
      </c>
      <c r="B99" s="15">
        <f t="shared" ref="B99:Q99" si="18">SUM(B3:B98)/4000</f>
        <v>0.41249999999999998</v>
      </c>
      <c r="C99" s="15">
        <f t="shared" si="18"/>
        <v>5.0049999999999999</v>
      </c>
      <c r="D99" s="15">
        <f t="shared" si="18"/>
        <v>0</v>
      </c>
      <c r="E99" s="15">
        <f t="shared" si="18"/>
        <v>0</v>
      </c>
      <c r="F99" s="15">
        <f t="shared" si="18"/>
        <v>5.4175000000000004</v>
      </c>
      <c r="G99" s="15">
        <f t="shared" si="18"/>
        <v>0.33265299999999998</v>
      </c>
      <c r="H99" s="15">
        <f t="shared" si="18"/>
        <v>0.55911</v>
      </c>
      <c r="I99" s="15">
        <f t="shared" si="18"/>
        <v>0</v>
      </c>
      <c r="J99" s="15">
        <f t="shared" si="18"/>
        <v>0</v>
      </c>
      <c r="K99" s="15">
        <f t="shared" si="18"/>
        <v>0.89176299999999997</v>
      </c>
      <c r="L99" s="15">
        <f t="shared" si="18"/>
        <v>2.4E-2</v>
      </c>
      <c r="M99" s="15">
        <f t="shared" si="18"/>
        <v>0.33265299999999998</v>
      </c>
      <c r="N99" s="15">
        <f t="shared" si="18"/>
        <v>0.55911</v>
      </c>
      <c r="O99" s="15">
        <f t="shared" si="18"/>
        <v>0</v>
      </c>
      <c r="P99" s="15">
        <f t="shared" si="18"/>
        <v>0</v>
      </c>
      <c r="Q99" s="15">
        <f t="shared" si="18"/>
        <v>0.89176299999999997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'[2]06'!B5</f>
        <v>84</v>
      </c>
      <c r="C3" s="205">
        <f>'[2]06'!C5</f>
        <v>0</v>
      </c>
      <c r="D3" s="205">
        <f>'[2]06'!D5</f>
        <v>0</v>
      </c>
      <c r="E3" s="205">
        <f>'[2]06'!E5</f>
        <v>0</v>
      </c>
      <c r="F3" s="15">
        <f>SUM(B3:E3)</f>
        <v>84</v>
      </c>
      <c r="G3" s="204">
        <f>'[2]06'!H5</f>
        <v>39</v>
      </c>
      <c r="H3" s="205">
        <f>'[2]06'!I5</f>
        <v>0</v>
      </c>
      <c r="I3" s="205">
        <f>'[2]06'!J5</f>
        <v>0</v>
      </c>
      <c r="J3" s="205">
        <f>'[2]06'!K5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'[2]06'!B6</f>
        <v>84</v>
      </c>
      <c r="C4" s="205">
        <f>'[2]06'!C6</f>
        <v>0</v>
      </c>
      <c r="D4" s="205">
        <f>'[2]06'!D6</f>
        <v>0</v>
      </c>
      <c r="E4" s="205">
        <f>'[2]06'!E6</f>
        <v>0</v>
      </c>
      <c r="F4" s="15">
        <f>SUM(B4:E4)</f>
        <v>84</v>
      </c>
      <c r="G4" s="204">
        <f>'[2]06'!H6</f>
        <v>39</v>
      </c>
      <c r="H4" s="205">
        <f>'[2]06'!I6</f>
        <v>0</v>
      </c>
      <c r="I4" s="205">
        <f>'[2]06'!J6</f>
        <v>0</v>
      </c>
      <c r="J4" s="205">
        <f>'[2]06'!K6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'[2]06'!B7</f>
        <v>84</v>
      </c>
      <c r="C5" s="205">
        <f>'[2]06'!C7</f>
        <v>0</v>
      </c>
      <c r="D5" s="205">
        <f>'[2]06'!D7</f>
        <v>0</v>
      </c>
      <c r="E5" s="205">
        <f>'[2]06'!E7</f>
        <v>0</v>
      </c>
      <c r="F5" s="15">
        <f t="shared" ref="F5:F68" si="6">SUM(B5:E5)</f>
        <v>84</v>
      </c>
      <c r="G5" s="204">
        <f>'[2]06'!H7</f>
        <v>39</v>
      </c>
      <c r="H5" s="205">
        <f>'[2]06'!I7</f>
        <v>0</v>
      </c>
      <c r="I5" s="205">
        <f>'[2]06'!J7</f>
        <v>0</v>
      </c>
      <c r="J5" s="205">
        <f>'[2]06'!K7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'[2]06'!B8</f>
        <v>84</v>
      </c>
      <c r="C6" s="205">
        <f>'[2]06'!C8</f>
        <v>0</v>
      </c>
      <c r="D6" s="205">
        <f>'[2]06'!D8</f>
        <v>0</v>
      </c>
      <c r="E6" s="205">
        <f>'[2]06'!E8</f>
        <v>0</v>
      </c>
      <c r="F6" s="15">
        <f t="shared" si="6"/>
        <v>84</v>
      </c>
      <c r="G6" s="204">
        <f>'[2]06'!H8</f>
        <v>39</v>
      </c>
      <c r="H6" s="205">
        <f>'[2]06'!I8</f>
        <v>0</v>
      </c>
      <c r="I6" s="205">
        <f>'[2]06'!J8</f>
        <v>0</v>
      </c>
      <c r="J6" s="205">
        <f>'[2]06'!K8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'[2]06'!B9</f>
        <v>84</v>
      </c>
      <c r="C7" s="205">
        <f>'[2]06'!C9</f>
        <v>0</v>
      </c>
      <c r="D7" s="205">
        <f>'[2]06'!D9</f>
        <v>0</v>
      </c>
      <c r="E7" s="205">
        <f>'[2]06'!E9</f>
        <v>0</v>
      </c>
      <c r="F7" s="15">
        <f t="shared" si="6"/>
        <v>84</v>
      </c>
      <c r="G7" s="204">
        <f>'[2]06'!H9</f>
        <v>39</v>
      </c>
      <c r="H7" s="205">
        <f>'[2]06'!I9</f>
        <v>0</v>
      </c>
      <c r="I7" s="205">
        <f>'[2]06'!J9</f>
        <v>0</v>
      </c>
      <c r="J7" s="205">
        <f>'[2]06'!K9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'[2]06'!B10</f>
        <v>84</v>
      </c>
      <c r="C8" s="205">
        <f>'[2]06'!C10</f>
        <v>0</v>
      </c>
      <c r="D8" s="205">
        <f>'[2]06'!D10</f>
        <v>0</v>
      </c>
      <c r="E8" s="205">
        <f>'[2]06'!E10</f>
        <v>0</v>
      </c>
      <c r="F8" s="15">
        <f t="shared" si="6"/>
        <v>84</v>
      </c>
      <c r="G8" s="204">
        <f>'[2]06'!H10</f>
        <v>40</v>
      </c>
      <c r="H8" s="205">
        <f>'[2]06'!I10</f>
        <v>0</v>
      </c>
      <c r="I8" s="205">
        <f>'[2]06'!J10</f>
        <v>0</v>
      </c>
      <c r="J8" s="205">
        <f>'[2]06'!K10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204">
        <f>'[2]06'!B11</f>
        <v>84</v>
      </c>
      <c r="C9" s="205">
        <f>'[2]06'!C11</f>
        <v>0</v>
      </c>
      <c r="D9" s="205">
        <f>'[2]06'!D11</f>
        <v>0</v>
      </c>
      <c r="E9" s="205">
        <f>'[2]06'!E11</f>
        <v>0</v>
      </c>
      <c r="F9" s="15">
        <f t="shared" si="6"/>
        <v>84</v>
      </c>
      <c r="G9" s="204">
        <f>'[2]06'!H11</f>
        <v>40</v>
      </c>
      <c r="H9" s="205">
        <f>'[2]06'!I11</f>
        <v>0</v>
      </c>
      <c r="I9" s="205">
        <f>'[2]06'!J11</f>
        <v>0</v>
      </c>
      <c r="J9" s="205">
        <f>'[2]06'!K11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204">
        <f>'[2]06'!B12</f>
        <v>84</v>
      </c>
      <c r="C10" s="205">
        <f>'[2]06'!C12</f>
        <v>0</v>
      </c>
      <c r="D10" s="205">
        <f>'[2]06'!D12</f>
        <v>0</v>
      </c>
      <c r="E10" s="205">
        <f>'[2]06'!E12</f>
        <v>0</v>
      </c>
      <c r="F10" s="15">
        <f t="shared" si="6"/>
        <v>84</v>
      </c>
      <c r="G10" s="204">
        <f>'[2]06'!H12</f>
        <v>40</v>
      </c>
      <c r="H10" s="205">
        <f>'[2]06'!I12</f>
        <v>0</v>
      </c>
      <c r="I10" s="205">
        <f>'[2]06'!J12</f>
        <v>0</v>
      </c>
      <c r="J10" s="205">
        <f>'[2]06'!K12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204">
        <f>'[2]06'!B13</f>
        <v>84</v>
      </c>
      <c r="C11" s="205">
        <f>'[2]06'!C13</f>
        <v>0</v>
      </c>
      <c r="D11" s="205">
        <f>'[2]06'!D13</f>
        <v>0</v>
      </c>
      <c r="E11" s="205">
        <f>'[2]06'!E13</f>
        <v>0</v>
      </c>
      <c r="F11" s="15">
        <f t="shared" si="6"/>
        <v>84</v>
      </c>
      <c r="G11" s="204">
        <f>'[2]06'!H13</f>
        <v>40</v>
      </c>
      <c r="H11" s="205">
        <f>'[2]06'!I13</f>
        <v>0</v>
      </c>
      <c r="I11" s="205">
        <f>'[2]06'!J13</f>
        <v>0</v>
      </c>
      <c r="J11" s="205">
        <f>'[2]06'!K13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'[2]06'!B14</f>
        <v>84</v>
      </c>
      <c r="C12" s="205">
        <f>'[2]06'!C14</f>
        <v>0</v>
      </c>
      <c r="D12" s="205">
        <f>'[2]06'!D14</f>
        <v>0</v>
      </c>
      <c r="E12" s="205">
        <f>'[2]06'!E14</f>
        <v>0</v>
      </c>
      <c r="F12" s="15">
        <f t="shared" si="6"/>
        <v>84</v>
      </c>
      <c r="G12" s="204">
        <f>'[2]06'!H14</f>
        <v>40</v>
      </c>
      <c r="H12" s="205">
        <f>'[2]06'!I14</f>
        <v>0</v>
      </c>
      <c r="I12" s="205">
        <f>'[2]06'!J14</f>
        <v>0</v>
      </c>
      <c r="J12" s="205">
        <f>'[2]06'!K14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'[2]06'!B15</f>
        <v>84</v>
      </c>
      <c r="C13" s="205">
        <f>'[2]06'!C15</f>
        <v>0</v>
      </c>
      <c r="D13" s="205">
        <f>'[2]06'!D15</f>
        <v>0</v>
      </c>
      <c r="E13" s="205">
        <f>'[2]06'!E15</f>
        <v>0</v>
      </c>
      <c r="F13" s="15">
        <f t="shared" si="6"/>
        <v>84</v>
      </c>
      <c r="G13" s="204">
        <f>'[2]06'!H15</f>
        <v>40</v>
      </c>
      <c r="H13" s="205">
        <f>'[2]06'!I15</f>
        <v>0</v>
      </c>
      <c r="I13" s="205">
        <f>'[2]06'!J15</f>
        <v>0</v>
      </c>
      <c r="J13" s="205">
        <f>'[2]06'!K15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'[2]06'!B16</f>
        <v>84</v>
      </c>
      <c r="C14" s="205">
        <f>'[2]06'!C16</f>
        <v>0</v>
      </c>
      <c r="D14" s="205">
        <f>'[2]06'!D16</f>
        <v>0</v>
      </c>
      <c r="E14" s="205">
        <f>'[2]06'!E16</f>
        <v>0</v>
      </c>
      <c r="F14" s="15">
        <f t="shared" si="6"/>
        <v>84</v>
      </c>
      <c r="G14" s="204">
        <f>'[2]06'!H16</f>
        <v>40</v>
      </c>
      <c r="H14" s="205">
        <f>'[2]06'!I16</f>
        <v>0</v>
      </c>
      <c r="I14" s="205">
        <f>'[2]06'!J16</f>
        <v>0</v>
      </c>
      <c r="J14" s="205">
        <f>'[2]06'!K16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'[2]06'!B17</f>
        <v>84</v>
      </c>
      <c r="C15" s="205">
        <f>'[2]06'!C17</f>
        <v>0</v>
      </c>
      <c r="D15" s="205">
        <f>'[2]06'!D17</f>
        <v>0</v>
      </c>
      <c r="E15" s="205">
        <f>'[2]06'!E17</f>
        <v>0</v>
      </c>
      <c r="F15" s="15">
        <f t="shared" si="6"/>
        <v>84</v>
      </c>
      <c r="G15" s="204">
        <f>'[2]06'!H17</f>
        <v>40</v>
      </c>
      <c r="H15" s="205">
        <f>'[2]06'!I17</f>
        <v>0</v>
      </c>
      <c r="I15" s="205">
        <f>'[2]06'!J17</f>
        <v>0</v>
      </c>
      <c r="J15" s="205">
        <f>'[2]06'!K17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'[2]06'!B18</f>
        <v>84</v>
      </c>
      <c r="C16" s="205">
        <f>'[2]06'!C18</f>
        <v>0</v>
      </c>
      <c r="D16" s="205">
        <f>'[2]06'!D18</f>
        <v>0</v>
      </c>
      <c r="E16" s="205">
        <f>'[2]06'!E18</f>
        <v>0</v>
      </c>
      <c r="F16" s="15">
        <f t="shared" si="6"/>
        <v>84</v>
      </c>
      <c r="G16" s="204">
        <f>'[2]06'!H18</f>
        <v>40</v>
      </c>
      <c r="H16" s="205">
        <f>'[2]06'!I18</f>
        <v>0</v>
      </c>
      <c r="I16" s="205">
        <f>'[2]06'!J18</f>
        <v>0</v>
      </c>
      <c r="J16" s="205">
        <f>'[2]06'!K18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'[2]06'!B19</f>
        <v>84</v>
      </c>
      <c r="C17" s="205">
        <f>'[2]06'!C19</f>
        <v>0</v>
      </c>
      <c r="D17" s="205">
        <f>'[2]06'!D19</f>
        <v>0</v>
      </c>
      <c r="E17" s="205">
        <f>'[2]06'!E19</f>
        <v>0</v>
      </c>
      <c r="F17" s="15">
        <f t="shared" si="6"/>
        <v>84</v>
      </c>
      <c r="G17" s="204">
        <f>'[2]06'!H19</f>
        <v>40</v>
      </c>
      <c r="H17" s="205">
        <f>'[2]06'!I19</f>
        <v>0</v>
      </c>
      <c r="I17" s="205">
        <f>'[2]06'!J19</f>
        <v>0</v>
      </c>
      <c r="J17" s="205">
        <f>'[2]06'!K19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'[2]06'!B20</f>
        <v>84</v>
      </c>
      <c r="C18" s="205">
        <f>'[2]06'!C20</f>
        <v>0</v>
      </c>
      <c r="D18" s="205">
        <f>'[2]06'!D20</f>
        <v>0</v>
      </c>
      <c r="E18" s="205">
        <f>'[2]06'!E20</f>
        <v>0</v>
      </c>
      <c r="F18" s="15">
        <f t="shared" si="6"/>
        <v>84</v>
      </c>
      <c r="G18" s="204">
        <f>'[2]06'!H20</f>
        <v>40</v>
      </c>
      <c r="H18" s="205">
        <f>'[2]06'!I20</f>
        <v>0</v>
      </c>
      <c r="I18" s="205">
        <f>'[2]06'!J20</f>
        <v>0</v>
      </c>
      <c r="J18" s="205">
        <f>'[2]06'!K20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'[2]06'!B21</f>
        <v>84</v>
      </c>
      <c r="C19" s="205">
        <f>'[2]06'!C21</f>
        <v>0</v>
      </c>
      <c r="D19" s="205">
        <f>'[2]06'!D21</f>
        <v>0</v>
      </c>
      <c r="E19" s="205">
        <f>'[2]06'!E21</f>
        <v>0</v>
      </c>
      <c r="F19" s="15">
        <f t="shared" si="6"/>
        <v>84</v>
      </c>
      <c r="G19" s="204">
        <f>'[2]06'!H21</f>
        <v>40</v>
      </c>
      <c r="H19" s="205">
        <f>'[2]06'!I21</f>
        <v>0</v>
      </c>
      <c r="I19" s="205">
        <f>'[2]06'!J21</f>
        <v>0</v>
      </c>
      <c r="J19" s="205">
        <f>'[2]06'!K21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'[2]06'!B22</f>
        <v>84</v>
      </c>
      <c r="C20" s="205">
        <f>'[2]06'!C22</f>
        <v>0</v>
      </c>
      <c r="D20" s="205">
        <f>'[2]06'!D22</f>
        <v>0</v>
      </c>
      <c r="E20" s="205">
        <f>'[2]06'!E22</f>
        <v>0</v>
      </c>
      <c r="F20" s="15">
        <f t="shared" si="6"/>
        <v>84</v>
      </c>
      <c r="G20" s="204">
        <f>'[2]06'!H22</f>
        <v>40</v>
      </c>
      <c r="H20" s="205">
        <f>'[2]06'!I22</f>
        <v>0</v>
      </c>
      <c r="I20" s="205">
        <f>'[2]06'!J22</f>
        <v>0</v>
      </c>
      <c r="J20" s="205">
        <f>'[2]06'!K22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'[2]06'!B23</f>
        <v>84</v>
      </c>
      <c r="C21" s="205">
        <f>'[2]06'!C23</f>
        <v>0</v>
      </c>
      <c r="D21" s="205">
        <f>'[2]06'!D23</f>
        <v>0</v>
      </c>
      <c r="E21" s="205">
        <f>'[2]06'!E23</f>
        <v>0</v>
      </c>
      <c r="F21" s="15">
        <f t="shared" si="6"/>
        <v>84</v>
      </c>
      <c r="G21" s="204">
        <f>'[2]06'!H23</f>
        <v>40</v>
      </c>
      <c r="H21" s="205">
        <f>'[2]06'!I23</f>
        <v>0</v>
      </c>
      <c r="I21" s="205">
        <f>'[2]06'!J23</f>
        <v>0</v>
      </c>
      <c r="J21" s="205">
        <f>'[2]06'!K23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'[2]06'!B24</f>
        <v>84</v>
      </c>
      <c r="C22" s="205">
        <f>'[2]06'!C24</f>
        <v>0</v>
      </c>
      <c r="D22" s="205">
        <f>'[2]06'!D24</f>
        <v>0</v>
      </c>
      <c r="E22" s="205">
        <f>'[2]06'!E24</f>
        <v>0</v>
      </c>
      <c r="F22" s="15">
        <f t="shared" si="6"/>
        <v>84</v>
      </c>
      <c r="G22" s="204">
        <f>'[2]06'!H24</f>
        <v>40</v>
      </c>
      <c r="H22" s="205">
        <f>'[2]06'!I24</f>
        <v>0</v>
      </c>
      <c r="I22" s="205">
        <f>'[2]06'!J24</f>
        <v>0</v>
      </c>
      <c r="J22" s="205">
        <f>'[2]06'!K24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'[2]06'!B25</f>
        <v>84</v>
      </c>
      <c r="C23" s="205">
        <f>'[2]06'!C25</f>
        <v>0</v>
      </c>
      <c r="D23" s="205">
        <f>'[2]06'!D25</f>
        <v>0</v>
      </c>
      <c r="E23" s="205">
        <f>'[2]06'!E25</f>
        <v>0</v>
      </c>
      <c r="F23" s="15">
        <f t="shared" si="6"/>
        <v>84</v>
      </c>
      <c r="G23" s="204">
        <f>'[2]06'!H25</f>
        <v>39</v>
      </c>
      <c r="H23" s="205">
        <f>'[2]06'!I25</f>
        <v>0</v>
      </c>
      <c r="I23" s="205">
        <f>'[2]06'!J25</f>
        <v>0</v>
      </c>
      <c r="J23" s="205">
        <f>'[2]06'!K25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'[2]06'!B26</f>
        <v>84</v>
      </c>
      <c r="C24" s="205">
        <f>'[2]06'!C26</f>
        <v>0</v>
      </c>
      <c r="D24" s="205">
        <f>'[2]06'!D26</f>
        <v>0</v>
      </c>
      <c r="E24" s="205">
        <f>'[2]06'!E26</f>
        <v>0</v>
      </c>
      <c r="F24" s="15">
        <f t="shared" si="6"/>
        <v>84</v>
      </c>
      <c r="G24" s="204">
        <f>'[2]06'!H26</f>
        <v>39</v>
      </c>
      <c r="H24" s="205">
        <f>'[2]06'!I26</f>
        <v>0</v>
      </c>
      <c r="I24" s="205">
        <f>'[2]06'!J26</f>
        <v>0</v>
      </c>
      <c r="J24" s="205">
        <f>'[2]06'!K26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'[2]06'!B27</f>
        <v>84</v>
      </c>
      <c r="C25" s="205">
        <f>'[2]06'!C27</f>
        <v>0</v>
      </c>
      <c r="D25" s="205">
        <f>'[2]06'!D27</f>
        <v>0</v>
      </c>
      <c r="E25" s="205">
        <f>'[2]06'!E27</f>
        <v>0</v>
      </c>
      <c r="F25" s="15">
        <f t="shared" si="6"/>
        <v>84</v>
      </c>
      <c r="G25" s="204">
        <f>'[2]06'!H27</f>
        <v>39</v>
      </c>
      <c r="H25" s="205">
        <f>'[2]06'!I27</f>
        <v>0</v>
      </c>
      <c r="I25" s="205">
        <f>'[2]06'!J27</f>
        <v>0</v>
      </c>
      <c r="J25" s="205">
        <f>'[2]06'!K27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'[2]06'!B28</f>
        <v>84</v>
      </c>
      <c r="C26" s="205">
        <f>'[2]06'!C28</f>
        <v>0</v>
      </c>
      <c r="D26" s="205">
        <f>'[2]06'!D28</f>
        <v>0</v>
      </c>
      <c r="E26" s="205">
        <f>'[2]06'!E28</f>
        <v>0</v>
      </c>
      <c r="F26" s="15">
        <f t="shared" si="6"/>
        <v>84</v>
      </c>
      <c r="G26" s="204">
        <f>'[2]06'!H28</f>
        <v>39</v>
      </c>
      <c r="H26" s="205">
        <f>'[2]06'!I28</f>
        <v>0</v>
      </c>
      <c r="I26" s="205">
        <f>'[2]06'!J28</f>
        <v>0</v>
      </c>
      <c r="J26" s="205">
        <f>'[2]06'!K28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'[2]06'!B29</f>
        <v>84</v>
      </c>
      <c r="C27" s="205">
        <f>'[2]06'!C29</f>
        <v>0</v>
      </c>
      <c r="D27" s="205">
        <f>'[2]06'!D29</f>
        <v>0</v>
      </c>
      <c r="E27" s="205">
        <f>'[2]06'!E29</f>
        <v>0</v>
      </c>
      <c r="F27" s="15">
        <f t="shared" si="6"/>
        <v>84</v>
      </c>
      <c r="G27" s="204">
        <f>'[2]06'!H29</f>
        <v>39</v>
      </c>
      <c r="H27" s="205">
        <f>'[2]06'!I29</f>
        <v>0</v>
      </c>
      <c r="I27" s="205">
        <f>'[2]06'!J29</f>
        <v>0</v>
      </c>
      <c r="J27" s="205">
        <f>'[2]06'!K29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'[2]06'!B30</f>
        <v>84</v>
      </c>
      <c r="C28" s="205">
        <f>'[2]06'!C30</f>
        <v>0</v>
      </c>
      <c r="D28" s="205">
        <f>'[2]06'!D30</f>
        <v>0</v>
      </c>
      <c r="E28" s="205">
        <f>'[2]06'!E30</f>
        <v>0</v>
      </c>
      <c r="F28" s="15">
        <f t="shared" si="6"/>
        <v>84</v>
      </c>
      <c r="G28" s="204">
        <f>'[2]06'!H30</f>
        <v>39</v>
      </c>
      <c r="H28" s="205">
        <f>'[2]06'!I30</f>
        <v>0</v>
      </c>
      <c r="I28" s="205">
        <f>'[2]06'!J30</f>
        <v>0</v>
      </c>
      <c r="J28" s="205">
        <f>'[2]06'!K30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'[2]06'!B31</f>
        <v>84</v>
      </c>
      <c r="C29" s="205">
        <f>'[2]06'!C31</f>
        <v>0</v>
      </c>
      <c r="D29" s="205">
        <f>'[2]06'!D31</f>
        <v>0</v>
      </c>
      <c r="E29" s="205">
        <f>'[2]06'!E31</f>
        <v>0</v>
      </c>
      <c r="F29" s="15">
        <f t="shared" si="6"/>
        <v>84</v>
      </c>
      <c r="G29" s="204">
        <f>'[2]06'!H31</f>
        <v>39</v>
      </c>
      <c r="H29" s="205">
        <f>'[2]06'!I31</f>
        <v>0</v>
      </c>
      <c r="I29" s="205">
        <f>'[2]06'!J31</f>
        <v>0</v>
      </c>
      <c r="J29" s="205">
        <f>'[2]06'!K31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'[2]06'!B32</f>
        <v>84</v>
      </c>
      <c r="C30" s="205">
        <f>'[2]06'!C32</f>
        <v>0</v>
      </c>
      <c r="D30" s="205">
        <f>'[2]06'!D32</f>
        <v>0</v>
      </c>
      <c r="E30" s="205">
        <f>'[2]06'!E32</f>
        <v>0</v>
      </c>
      <c r="F30" s="15">
        <f t="shared" si="6"/>
        <v>84</v>
      </c>
      <c r="G30" s="204">
        <f>'[2]06'!H32</f>
        <v>39</v>
      </c>
      <c r="H30" s="205">
        <f>'[2]06'!I32</f>
        <v>0</v>
      </c>
      <c r="I30" s="205">
        <f>'[2]06'!J32</f>
        <v>0</v>
      </c>
      <c r="J30" s="205">
        <f>'[2]06'!K32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'[2]06'!B33</f>
        <v>84</v>
      </c>
      <c r="C31" s="205">
        <f>'[2]06'!C33</f>
        <v>0</v>
      </c>
      <c r="D31" s="205">
        <f>'[2]06'!D33</f>
        <v>0</v>
      </c>
      <c r="E31" s="205">
        <f>'[2]06'!E33</f>
        <v>0</v>
      </c>
      <c r="F31" s="15">
        <f t="shared" si="6"/>
        <v>84</v>
      </c>
      <c r="G31" s="204">
        <f>'[2]06'!H33</f>
        <v>39</v>
      </c>
      <c r="H31" s="205">
        <f>'[2]06'!I33</f>
        <v>0</v>
      </c>
      <c r="I31" s="205">
        <f>'[2]06'!J33</f>
        <v>0</v>
      </c>
      <c r="J31" s="205">
        <f>'[2]06'!K33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'[2]06'!B34</f>
        <v>84</v>
      </c>
      <c r="C32" s="205">
        <f>'[2]06'!C34</f>
        <v>0</v>
      </c>
      <c r="D32" s="205">
        <f>'[2]06'!D34</f>
        <v>0</v>
      </c>
      <c r="E32" s="205">
        <f>'[2]06'!E34</f>
        <v>0</v>
      </c>
      <c r="F32" s="15">
        <f t="shared" si="6"/>
        <v>84</v>
      </c>
      <c r="G32" s="204">
        <f>'[2]06'!H34</f>
        <v>39</v>
      </c>
      <c r="H32" s="205">
        <f>'[2]06'!I34</f>
        <v>0</v>
      </c>
      <c r="I32" s="205">
        <f>'[2]06'!J34</f>
        <v>0</v>
      </c>
      <c r="J32" s="205">
        <f>'[2]06'!K34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'[2]06'!B35</f>
        <v>84</v>
      </c>
      <c r="C33" s="205">
        <f>'[2]06'!C35</f>
        <v>0</v>
      </c>
      <c r="D33" s="205">
        <f>'[2]06'!D35</f>
        <v>0</v>
      </c>
      <c r="E33" s="205">
        <f>'[2]06'!E35</f>
        <v>0</v>
      </c>
      <c r="F33" s="15">
        <f t="shared" si="6"/>
        <v>84</v>
      </c>
      <c r="G33" s="204">
        <f>'[2]06'!H35</f>
        <v>39</v>
      </c>
      <c r="H33" s="205">
        <f>'[2]06'!I35</f>
        <v>0</v>
      </c>
      <c r="I33" s="205">
        <f>'[2]06'!J35</f>
        <v>0</v>
      </c>
      <c r="J33" s="205">
        <f>'[2]06'!K35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'[2]06'!B36</f>
        <v>84</v>
      </c>
      <c r="C34" s="205">
        <f>'[2]06'!C36</f>
        <v>0</v>
      </c>
      <c r="D34" s="205">
        <f>'[2]06'!D36</f>
        <v>0</v>
      </c>
      <c r="E34" s="205">
        <f>'[2]06'!E36</f>
        <v>0</v>
      </c>
      <c r="F34" s="15">
        <f t="shared" si="6"/>
        <v>84</v>
      </c>
      <c r="G34" s="204">
        <f>'[2]06'!H36</f>
        <v>39</v>
      </c>
      <c r="H34" s="205">
        <f>'[2]06'!I36</f>
        <v>0</v>
      </c>
      <c r="I34" s="205">
        <f>'[2]06'!J36</f>
        <v>0</v>
      </c>
      <c r="J34" s="205">
        <f>'[2]06'!K36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'[2]06'!B37</f>
        <v>84</v>
      </c>
      <c r="C35" s="205">
        <f>'[2]06'!C37</f>
        <v>0</v>
      </c>
      <c r="D35" s="205">
        <f>'[2]06'!D37</f>
        <v>0</v>
      </c>
      <c r="E35" s="205">
        <f>'[2]06'!E37</f>
        <v>0</v>
      </c>
      <c r="F35" s="15">
        <f t="shared" si="6"/>
        <v>84</v>
      </c>
      <c r="G35" s="204">
        <f>'[2]06'!H37</f>
        <v>39</v>
      </c>
      <c r="H35" s="205">
        <f>'[2]06'!I37</f>
        <v>0</v>
      </c>
      <c r="I35" s="205">
        <f>'[2]06'!J37</f>
        <v>0</v>
      </c>
      <c r="J35" s="205">
        <f>'[2]06'!K37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'[2]06'!B38</f>
        <v>84</v>
      </c>
      <c r="C36" s="205">
        <f>'[2]06'!C38</f>
        <v>0</v>
      </c>
      <c r="D36" s="205">
        <f>'[2]06'!D38</f>
        <v>0</v>
      </c>
      <c r="E36" s="205">
        <f>'[2]06'!E38</f>
        <v>0</v>
      </c>
      <c r="F36" s="15">
        <f t="shared" si="6"/>
        <v>84</v>
      </c>
      <c r="G36" s="204">
        <f>'[2]06'!H38</f>
        <v>39</v>
      </c>
      <c r="H36" s="205">
        <f>'[2]06'!I38</f>
        <v>0</v>
      </c>
      <c r="I36" s="205">
        <f>'[2]06'!J38</f>
        <v>0</v>
      </c>
      <c r="J36" s="205">
        <f>'[2]06'!K38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'[2]06'!B39</f>
        <v>84</v>
      </c>
      <c r="C37" s="205">
        <f>'[2]06'!C39</f>
        <v>0</v>
      </c>
      <c r="D37" s="205">
        <f>'[2]06'!D39</f>
        <v>0</v>
      </c>
      <c r="E37" s="205">
        <f>'[2]06'!E39</f>
        <v>0</v>
      </c>
      <c r="F37" s="15">
        <f t="shared" si="6"/>
        <v>84</v>
      </c>
      <c r="G37" s="204">
        <f>'[2]06'!H39</f>
        <v>39</v>
      </c>
      <c r="H37" s="205">
        <f>'[2]06'!I39</f>
        <v>0</v>
      </c>
      <c r="I37" s="205">
        <f>'[2]06'!J39</f>
        <v>0</v>
      </c>
      <c r="J37" s="205">
        <f>'[2]06'!K39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'[2]06'!B40</f>
        <v>84</v>
      </c>
      <c r="C38" s="205">
        <f>'[2]06'!C40</f>
        <v>0</v>
      </c>
      <c r="D38" s="205">
        <f>'[2]06'!D40</f>
        <v>0</v>
      </c>
      <c r="E38" s="205">
        <f>'[2]06'!E40</f>
        <v>0</v>
      </c>
      <c r="F38" s="15">
        <f t="shared" si="6"/>
        <v>84</v>
      </c>
      <c r="G38" s="204">
        <f>'[2]06'!H40</f>
        <v>39</v>
      </c>
      <c r="H38" s="205">
        <f>'[2]06'!I40</f>
        <v>0</v>
      </c>
      <c r="I38" s="205">
        <f>'[2]06'!J40</f>
        <v>0</v>
      </c>
      <c r="J38" s="205">
        <f>'[2]06'!K40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'[2]06'!B41</f>
        <v>84</v>
      </c>
      <c r="C39" s="205">
        <f>'[2]06'!C41</f>
        <v>0</v>
      </c>
      <c r="D39" s="205">
        <f>'[2]06'!D41</f>
        <v>0</v>
      </c>
      <c r="E39" s="205">
        <f>'[2]06'!E41</f>
        <v>0</v>
      </c>
      <c r="F39" s="15">
        <f t="shared" si="6"/>
        <v>84</v>
      </c>
      <c r="G39" s="204">
        <f>'[2]06'!H41</f>
        <v>39</v>
      </c>
      <c r="H39" s="205">
        <f>'[2]06'!I41</f>
        <v>0</v>
      </c>
      <c r="I39" s="205">
        <f>'[2]06'!J41</f>
        <v>0</v>
      </c>
      <c r="J39" s="205">
        <f>'[2]06'!K41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'[2]06'!B42</f>
        <v>84</v>
      </c>
      <c r="C40" s="205">
        <f>'[2]06'!C42</f>
        <v>0</v>
      </c>
      <c r="D40" s="205">
        <f>'[2]06'!D42</f>
        <v>0</v>
      </c>
      <c r="E40" s="205">
        <f>'[2]06'!E42</f>
        <v>0</v>
      </c>
      <c r="F40" s="15">
        <f t="shared" si="6"/>
        <v>84</v>
      </c>
      <c r="G40" s="204">
        <f>'[2]06'!H42</f>
        <v>39</v>
      </c>
      <c r="H40" s="205">
        <f>'[2]06'!I42</f>
        <v>0</v>
      </c>
      <c r="I40" s="205">
        <f>'[2]06'!J42</f>
        <v>0</v>
      </c>
      <c r="J40" s="205">
        <f>'[2]06'!K42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'[2]06'!B43</f>
        <v>84</v>
      </c>
      <c r="C41" s="205">
        <f>'[2]06'!C43</f>
        <v>0</v>
      </c>
      <c r="D41" s="205">
        <f>'[2]06'!D43</f>
        <v>0</v>
      </c>
      <c r="E41" s="205">
        <f>'[2]06'!E43</f>
        <v>0</v>
      </c>
      <c r="F41" s="15">
        <f t="shared" si="6"/>
        <v>84</v>
      </c>
      <c r="G41" s="204">
        <f>'[2]06'!H43</f>
        <v>39</v>
      </c>
      <c r="H41" s="205">
        <f>'[2]06'!I43</f>
        <v>0</v>
      </c>
      <c r="I41" s="205">
        <f>'[2]06'!J43</f>
        <v>0</v>
      </c>
      <c r="J41" s="205">
        <f>'[2]06'!K43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'[2]06'!B44</f>
        <v>84</v>
      </c>
      <c r="C42" s="205">
        <f>'[2]06'!C44</f>
        <v>0</v>
      </c>
      <c r="D42" s="205">
        <f>'[2]06'!D44</f>
        <v>0</v>
      </c>
      <c r="E42" s="205">
        <f>'[2]06'!E44</f>
        <v>0</v>
      </c>
      <c r="F42" s="15">
        <f t="shared" si="6"/>
        <v>84</v>
      </c>
      <c r="G42" s="204">
        <f>'[2]06'!H44</f>
        <v>39</v>
      </c>
      <c r="H42" s="205">
        <f>'[2]06'!I44</f>
        <v>0</v>
      </c>
      <c r="I42" s="205">
        <f>'[2]06'!J44</f>
        <v>0</v>
      </c>
      <c r="J42" s="205">
        <f>'[2]06'!K44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'[2]06'!B45</f>
        <v>84</v>
      </c>
      <c r="C43" s="205">
        <f>'[2]06'!C45</f>
        <v>0</v>
      </c>
      <c r="D43" s="205">
        <f>'[2]06'!D45</f>
        <v>0</v>
      </c>
      <c r="E43" s="205">
        <f>'[2]06'!E45</f>
        <v>0</v>
      </c>
      <c r="F43" s="15">
        <f t="shared" si="6"/>
        <v>84</v>
      </c>
      <c r="G43" s="204">
        <f>'[2]06'!H45</f>
        <v>39</v>
      </c>
      <c r="H43" s="205">
        <f>'[2]06'!I45</f>
        <v>0</v>
      </c>
      <c r="I43" s="205">
        <f>'[2]06'!J45</f>
        <v>0</v>
      </c>
      <c r="J43" s="205">
        <f>'[2]06'!K45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'[2]06'!B46</f>
        <v>84</v>
      </c>
      <c r="C44" s="205">
        <f>'[2]06'!C46</f>
        <v>0</v>
      </c>
      <c r="D44" s="205">
        <f>'[2]06'!D46</f>
        <v>0</v>
      </c>
      <c r="E44" s="205">
        <f>'[2]06'!E46</f>
        <v>0</v>
      </c>
      <c r="F44" s="15">
        <f t="shared" si="6"/>
        <v>84</v>
      </c>
      <c r="G44" s="204">
        <f>'[2]06'!H46</f>
        <v>39</v>
      </c>
      <c r="H44" s="205">
        <f>'[2]06'!I46</f>
        <v>0</v>
      </c>
      <c r="I44" s="205">
        <f>'[2]06'!J46</f>
        <v>0</v>
      </c>
      <c r="J44" s="205">
        <f>'[2]06'!K46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'[2]06'!B47</f>
        <v>84</v>
      </c>
      <c r="C45" s="205">
        <f>'[2]06'!C47</f>
        <v>0</v>
      </c>
      <c r="D45" s="205">
        <f>'[2]06'!D47</f>
        <v>0</v>
      </c>
      <c r="E45" s="205">
        <f>'[2]06'!E47</f>
        <v>0</v>
      </c>
      <c r="F45" s="15">
        <f t="shared" si="6"/>
        <v>84</v>
      </c>
      <c r="G45" s="204">
        <f>'[2]06'!H47</f>
        <v>39</v>
      </c>
      <c r="H45" s="205">
        <f>'[2]06'!I47</f>
        <v>0</v>
      </c>
      <c r="I45" s="205">
        <f>'[2]06'!J47</f>
        <v>0</v>
      </c>
      <c r="J45" s="205">
        <f>'[2]06'!K47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'[2]06'!B48</f>
        <v>84</v>
      </c>
      <c r="C46" s="205">
        <f>'[2]06'!C48</f>
        <v>0</v>
      </c>
      <c r="D46" s="205">
        <f>'[2]06'!D48</f>
        <v>0</v>
      </c>
      <c r="E46" s="205">
        <f>'[2]06'!E48</f>
        <v>0</v>
      </c>
      <c r="F46" s="15">
        <f t="shared" si="6"/>
        <v>84</v>
      </c>
      <c r="G46" s="204">
        <f>'[2]06'!H48</f>
        <v>39</v>
      </c>
      <c r="H46" s="205">
        <f>'[2]06'!I48</f>
        <v>0</v>
      </c>
      <c r="I46" s="205">
        <f>'[2]06'!J48</f>
        <v>0</v>
      </c>
      <c r="J46" s="205">
        <f>'[2]06'!K48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'[2]06'!B49</f>
        <v>84</v>
      </c>
      <c r="C47" s="205">
        <f>'[2]06'!C49</f>
        <v>0</v>
      </c>
      <c r="D47" s="205">
        <f>'[2]06'!D49</f>
        <v>0</v>
      </c>
      <c r="E47" s="205">
        <f>'[2]06'!E49</f>
        <v>0</v>
      </c>
      <c r="F47" s="15">
        <f t="shared" si="6"/>
        <v>84</v>
      </c>
      <c r="G47" s="204">
        <f>'[2]06'!H49</f>
        <v>39</v>
      </c>
      <c r="H47" s="205">
        <f>'[2]06'!I49</f>
        <v>0</v>
      </c>
      <c r="I47" s="205">
        <f>'[2]06'!J49</f>
        <v>0</v>
      </c>
      <c r="J47" s="205">
        <f>'[2]06'!K49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'[2]06'!B50</f>
        <v>84</v>
      </c>
      <c r="C48" s="205">
        <f>'[2]06'!C50</f>
        <v>0</v>
      </c>
      <c r="D48" s="205">
        <f>'[2]06'!D50</f>
        <v>0</v>
      </c>
      <c r="E48" s="205">
        <f>'[2]06'!E50</f>
        <v>0</v>
      </c>
      <c r="F48" s="15">
        <f t="shared" si="6"/>
        <v>84</v>
      </c>
      <c r="G48" s="204">
        <f>'[2]06'!H50</f>
        <v>39</v>
      </c>
      <c r="H48" s="205">
        <f>'[2]06'!I50</f>
        <v>0</v>
      </c>
      <c r="I48" s="205">
        <f>'[2]06'!J50</f>
        <v>0</v>
      </c>
      <c r="J48" s="205">
        <f>'[2]06'!K50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'[2]06'!B51</f>
        <v>84</v>
      </c>
      <c r="C49" s="205">
        <f>'[2]06'!C51</f>
        <v>0</v>
      </c>
      <c r="D49" s="205">
        <f>'[2]06'!D51</f>
        <v>0</v>
      </c>
      <c r="E49" s="205">
        <f>'[2]06'!E51</f>
        <v>0</v>
      </c>
      <c r="F49" s="15">
        <f t="shared" si="6"/>
        <v>84</v>
      </c>
      <c r="G49" s="204">
        <f>'[2]06'!H51</f>
        <v>39</v>
      </c>
      <c r="H49" s="205">
        <f>'[2]06'!I51</f>
        <v>0</v>
      </c>
      <c r="I49" s="205">
        <f>'[2]06'!J51</f>
        <v>0</v>
      </c>
      <c r="J49" s="205">
        <f>'[2]06'!K51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'[2]06'!B52</f>
        <v>84</v>
      </c>
      <c r="C50" s="205">
        <f>'[2]06'!C52</f>
        <v>0</v>
      </c>
      <c r="D50" s="205">
        <f>'[2]06'!D52</f>
        <v>0</v>
      </c>
      <c r="E50" s="205">
        <f>'[2]06'!E52</f>
        <v>0</v>
      </c>
      <c r="F50" s="15">
        <f t="shared" si="6"/>
        <v>84</v>
      </c>
      <c r="G50" s="204">
        <f>'[2]06'!H52</f>
        <v>39</v>
      </c>
      <c r="H50" s="205">
        <f>'[2]06'!I52</f>
        <v>0</v>
      </c>
      <c r="I50" s="205">
        <f>'[2]06'!J52</f>
        <v>0</v>
      </c>
      <c r="J50" s="205">
        <f>'[2]06'!K52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'[2]06'!B53</f>
        <v>84</v>
      </c>
      <c r="C51" s="205">
        <f>'[2]06'!C53</f>
        <v>0</v>
      </c>
      <c r="D51" s="205">
        <f>'[2]06'!D53</f>
        <v>0</v>
      </c>
      <c r="E51" s="205">
        <f>'[2]06'!E53</f>
        <v>0</v>
      </c>
      <c r="F51" s="15">
        <f t="shared" si="6"/>
        <v>84</v>
      </c>
      <c r="G51" s="204">
        <f>'[2]06'!H53</f>
        <v>39</v>
      </c>
      <c r="H51" s="205">
        <f>'[2]06'!I53</f>
        <v>0</v>
      </c>
      <c r="I51" s="205">
        <f>'[2]06'!J53</f>
        <v>0</v>
      </c>
      <c r="J51" s="205">
        <f>'[2]06'!K53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'[2]06'!B54</f>
        <v>84</v>
      </c>
      <c r="C52" s="205">
        <f>'[2]06'!C54</f>
        <v>0</v>
      </c>
      <c r="D52" s="205">
        <f>'[2]06'!D54</f>
        <v>0</v>
      </c>
      <c r="E52" s="205">
        <f>'[2]06'!E54</f>
        <v>0</v>
      </c>
      <c r="F52" s="15">
        <f t="shared" si="6"/>
        <v>84</v>
      </c>
      <c r="G52" s="204">
        <f>'[2]06'!H54</f>
        <v>39</v>
      </c>
      <c r="H52" s="205">
        <f>'[2]06'!I54</f>
        <v>0</v>
      </c>
      <c r="I52" s="205">
        <f>'[2]06'!J54</f>
        <v>0</v>
      </c>
      <c r="J52" s="205">
        <f>'[2]06'!K54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'[2]06'!B55</f>
        <v>84</v>
      </c>
      <c r="C53" s="205">
        <f>'[2]06'!C55</f>
        <v>0</v>
      </c>
      <c r="D53" s="205">
        <f>'[2]06'!D55</f>
        <v>0</v>
      </c>
      <c r="E53" s="205">
        <f>'[2]06'!E55</f>
        <v>0</v>
      </c>
      <c r="F53" s="15">
        <f t="shared" si="6"/>
        <v>84</v>
      </c>
      <c r="G53" s="204">
        <f>'[2]06'!H55</f>
        <v>39</v>
      </c>
      <c r="H53" s="205">
        <f>'[2]06'!I55</f>
        <v>0</v>
      </c>
      <c r="I53" s="205">
        <f>'[2]06'!J55</f>
        <v>0</v>
      </c>
      <c r="J53" s="205">
        <f>'[2]06'!K55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'[2]06'!B56</f>
        <v>84</v>
      </c>
      <c r="C54" s="205">
        <f>'[2]06'!C56</f>
        <v>0</v>
      </c>
      <c r="D54" s="205">
        <f>'[2]06'!D56</f>
        <v>0</v>
      </c>
      <c r="E54" s="205">
        <f>'[2]06'!E56</f>
        <v>0</v>
      </c>
      <c r="F54" s="15">
        <f t="shared" si="6"/>
        <v>84</v>
      </c>
      <c r="G54" s="204">
        <f>'[2]06'!H56</f>
        <v>39</v>
      </c>
      <c r="H54" s="205">
        <f>'[2]06'!I56</f>
        <v>0</v>
      </c>
      <c r="I54" s="205">
        <f>'[2]06'!J56</f>
        <v>0</v>
      </c>
      <c r="J54" s="205">
        <f>'[2]06'!K56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'[2]06'!B57</f>
        <v>84</v>
      </c>
      <c r="C55" s="205">
        <f>'[2]06'!C57</f>
        <v>0</v>
      </c>
      <c r="D55" s="205">
        <f>'[2]06'!D57</f>
        <v>0</v>
      </c>
      <c r="E55" s="205">
        <f>'[2]06'!E57</f>
        <v>0</v>
      </c>
      <c r="F55" s="15">
        <f t="shared" si="6"/>
        <v>84</v>
      </c>
      <c r="G55" s="204">
        <f>'[2]06'!H57</f>
        <v>39</v>
      </c>
      <c r="H55" s="205">
        <f>'[2]06'!I57</f>
        <v>0</v>
      </c>
      <c r="I55" s="205">
        <f>'[2]06'!J57</f>
        <v>0</v>
      </c>
      <c r="J55" s="205">
        <f>'[2]06'!K57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'[2]06'!B58</f>
        <v>84</v>
      </c>
      <c r="C56" s="205">
        <f>'[2]06'!C58</f>
        <v>0</v>
      </c>
      <c r="D56" s="205">
        <f>'[2]06'!D58</f>
        <v>0</v>
      </c>
      <c r="E56" s="205">
        <f>'[2]06'!E58</f>
        <v>0</v>
      </c>
      <c r="F56" s="15">
        <f t="shared" si="6"/>
        <v>84</v>
      </c>
      <c r="G56" s="204">
        <f>'[2]06'!H58</f>
        <v>39</v>
      </c>
      <c r="H56" s="205">
        <f>'[2]06'!I58</f>
        <v>0</v>
      </c>
      <c r="I56" s="205">
        <f>'[2]06'!J58</f>
        <v>0</v>
      </c>
      <c r="J56" s="205">
        <f>'[2]06'!K58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'[2]06'!B59</f>
        <v>84</v>
      </c>
      <c r="C57" s="205">
        <f>'[2]06'!C59</f>
        <v>0</v>
      </c>
      <c r="D57" s="205">
        <f>'[2]06'!D59</f>
        <v>0</v>
      </c>
      <c r="E57" s="205">
        <f>'[2]06'!E59</f>
        <v>0</v>
      </c>
      <c r="F57" s="15">
        <f t="shared" si="6"/>
        <v>84</v>
      </c>
      <c r="G57" s="204">
        <f>'[2]06'!H59</f>
        <v>39</v>
      </c>
      <c r="H57" s="205">
        <f>'[2]06'!I59</f>
        <v>0</v>
      </c>
      <c r="I57" s="205">
        <f>'[2]06'!J59</f>
        <v>0</v>
      </c>
      <c r="J57" s="205">
        <f>'[2]06'!K59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'[2]06'!B60</f>
        <v>84</v>
      </c>
      <c r="C58" s="205">
        <f>'[2]06'!C60</f>
        <v>0</v>
      </c>
      <c r="D58" s="205">
        <f>'[2]06'!D60</f>
        <v>0</v>
      </c>
      <c r="E58" s="205">
        <f>'[2]06'!E60</f>
        <v>0</v>
      </c>
      <c r="F58" s="15">
        <f t="shared" si="6"/>
        <v>84</v>
      </c>
      <c r="G58" s="204">
        <f>'[2]06'!H60</f>
        <v>39</v>
      </c>
      <c r="H58" s="205">
        <f>'[2]06'!I60</f>
        <v>0</v>
      </c>
      <c r="I58" s="205">
        <f>'[2]06'!J60</f>
        <v>0</v>
      </c>
      <c r="J58" s="205">
        <f>'[2]06'!K60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'[2]06'!B61</f>
        <v>84</v>
      </c>
      <c r="C59" s="205">
        <f>'[2]06'!C61</f>
        <v>0</v>
      </c>
      <c r="D59" s="205">
        <f>'[2]06'!D61</f>
        <v>0</v>
      </c>
      <c r="E59" s="205">
        <f>'[2]06'!E61</f>
        <v>0</v>
      </c>
      <c r="F59" s="15">
        <f t="shared" si="6"/>
        <v>84</v>
      </c>
      <c r="G59" s="204">
        <f>'[2]06'!H61</f>
        <v>39</v>
      </c>
      <c r="H59" s="205">
        <f>'[2]06'!I61</f>
        <v>0</v>
      </c>
      <c r="I59" s="205">
        <f>'[2]06'!J61</f>
        <v>0</v>
      </c>
      <c r="J59" s="205">
        <f>'[2]06'!K61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'[2]06'!B62</f>
        <v>84</v>
      </c>
      <c r="C60" s="205">
        <f>'[2]06'!C62</f>
        <v>0</v>
      </c>
      <c r="D60" s="205">
        <f>'[2]06'!D62</f>
        <v>0</v>
      </c>
      <c r="E60" s="205">
        <f>'[2]06'!E62</f>
        <v>0</v>
      </c>
      <c r="F60" s="15">
        <f t="shared" si="6"/>
        <v>84</v>
      </c>
      <c r="G60" s="204">
        <f>'[2]06'!H62</f>
        <v>39</v>
      </c>
      <c r="H60" s="205">
        <f>'[2]06'!I62</f>
        <v>0</v>
      </c>
      <c r="I60" s="205">
        <f>'[2]06'!J62</f>
        <v>0</v>
      </c>
      <c r="J60" s="205">
        <f>'[2]06'!K62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'[2]06'!B63</f>
        <v>84</v>
      </c>
      <c r="C61" s="205">
        <f>'[2]06'!C63</f>
        <v>0</v>
      </c>
      <c r="D61" s="205">
        <f>'[2]06'!D63</f>
        <v>0</v>
      </c>
      <c r="E61" s="205">
        <f>'[2]06'!E63</f>
        <v>0</v>
      </c>
      <c r="F61" s="15">
        <f t="shared" si="6"/>
        <v>84</v>
      </c>
      <c r="G61" s="204">
        <f>'[2]06'!H63</f>
        <v>39</v>
      </c>
      <c r="H61" s="205">
        <f>'[2]06'!I63</f>
        <v>0</v>
      </c>
      <c r="I61" s="205">
        <f>'[2]06'!J63</f>
        <v>0</v>
      </c>
      <c r="J61" s="205">
        <f>'[2]06'!K63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'[2]06'!B64</f>
        <v>84</v>
      </c>
      <c r="C62" s="205">
        <f>'[2]06'!C64</f>
        <v>0</v>
      </c>
      <c r="D62" s="205">
        <f>'[2]06'!D64</f>
        <v>0</v>
      </c>
      <c r="E62" s="205">
        <f>'[2]06'!E64</f>
        <v>0</v>
      </c>
      <c r="F62" s="15">
        <f t="shared" si="6"/>
        <v>84</v>
      </c>
      <c r="G62" s="204">
        <f>'[2]06'!H64</f>
        <v>39</v>
      </c>
      <c r="H62" s="205">
        <f>'[2]06'!I64</f>
        <v>0</v>
      </c>
      <c r="I62" s="205">
        <f>'[2]06'!J64</f>
        <v>0</v>
      </c>
      <c r="J62" s="205">
        <f>'[2]06'!K64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'[2]06'!B65</f>
        <v>84</v>
      </c>
      <c r="C63" s="205">
        <f>'[2]06'!C65</f>
        <v>0</v>
      </c>
      <c r="D63" s="205">
        <f>'[2]06'!D65</f>
        <v>0</v>
      </c>
      <c r="E63" s="205">
        <f>'[2]06'!E65</f>
        <v>0</v>
      </c>
      <c r="F63" s="15">
        <f t="shared" si="6"/>
        <v>84</v>
      </c>
      <c r="G63" s="204">
        <f>'[2]06'!H65</f>
        <v>39</v>
      </c>
      <c r="H63" s="205">
        <f>'[2]06'!I65</f>
        <v>0</v>
      </c>
      <c r="I63" s="205">
        <f>'[2]06'!J65</f>
        <v>0</v>
      </c>
      <c r="J63" s="205">
        <f>'[2]06'!K65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'[2]06'!B66</f>
        <v>84</v>
      </c>
      <c r="C64" s="205">
        <f>'[2]06'!C66</f>
        <v>0</v>
      </c>
      <c r="D64" s="205">
        <f>'[2]06'!D66</f>
        <v>0</v>
      </c>
      <c r="E64" s="205">
        <f>'[2]06'!E66</f>
        <v>0</v>
      </c>
      <c r="F64" s="15">
        <f t="shared" si="6"/>
        <v>84</v>
      </c>
      <c r="G64" s="204">
        <f>'[2]06'!H66</f>
        <v>39</v>
      </c>
      <c r="H64" s="205">
        <f>'[2]06'!I66</f>
        <v>0</v>
      </c>
      <c r="I64" s="205">
        <f>'[2]06'!J66</f>
        <v>0</v>
      </c>
      <c r="J64" s="205">
        <f>'[2]06'!K66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'[2]06'!B67</f>
        <v>84</v>
      </c>
      <c r="C65" s="205">
        <f>'[2]06'!C67</f>
        <v>0</v>
      </c>
      <c r="D65" s="205">
        <f>'[2]06'!D67</f>
        <v>0</v>
      </c>
      <c r="E65" s="205">
        <f>'[2]06'!E67</f>
        <v>0</v>
      </c>
      <c r="F65" s="15">
        <f t="shared" si="6"/>
        <v>84</v>
      </c>
      <c r="G65" s="204">
        <f>'[2]06'!H67</f>
        <v>39</v>
      </c>
      <c r="H65" s="205">
        <f>'[2]06'!I67</f>
        <v>0</v>
      </c>
      <c r="I65" s="205">
        <f>'[2]06'!J67</f>
        <v>0</v>
      </c>
      <c r="J65" s="205">
        <f>'[2]06'!K67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'[2]06'!B68</f>
        <v>84</v>
      </c>
      <c r="C66" s="205">
        <f>'[2]06'!C68</f>
        <v>0</v>
      </c>
      <c r="D66" s="205">
        <f>'[2]06'!D68</f>
        <v>0</v>
      </c>
      <c r="E66" s="205">
        <f>'[2]06'!E68</f>
        <v>0</v>
      </c>
      <c r="F66" s="15">
        <f t="shared" si="6"/>
        <v>84</v>
      </c>
      <c r="G66" s="204">
        <f>'[2]06'!H68</f>
        <v>39</v>
      </c>
      <c r="H66" s="205">
        <f>'[2]06'!I68</f>
        <v>0</v>
      </c>
      <c r="I66" s="205">
        <f>'[2]06'!J68</f>
        <v>0</v>
      </c>
      <c r="J66" s="205">
        <f>'[2]06'!K68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'[2]06'!B69</f>
        <v>84</v>
      </c>
      <c r="C67" s="205">
        <f>'[2]06'!C69</f>
        <v>0</v>
      </c>
      <c r="D67" s="205">
        <f>'[2]06'!D69</f>
        <v>0</v>
      </c>
      <c r="E67" s="205">
        <f>'[2]06'!E69</f>
        <v>0</v>
      </c>
      <c r="F67" s="15">
        <f t="shared" si="6"/>
        <v>84</v>
      </c>
      <c r="G67" s="204">
        <f>'[2]06'!H69</f>
        <v>39</v>
      </c>
      <c r="H67" s="205">
        <f>'[2]06'!I69</f>
        <v>0</v>
      </c>
      <c r="I67" s="205">
        <f>'[2]06'!J69</f>
        <v>0</v>
      </c>
      <c r="J67" s="205">
        <f>'[2]06'!K69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'[2]06'!B70</f>
        <v>84</v>
      </c>
      <c r="C68" s="205">
        <f>'[2]06'!C70</f>
        <v>0</v>
      </c>
      <c r="D68" s="205">
        <f>'[2]06'!D70</f>
        <v>0</v>
      </c>
      <c r="E68" s="205">
        <f>'[2]06'!E70</f>
        <v>0</v>
      </c>
      <c r="F68" s="15">
        <f t="shared" si="6"/>
        <v>84</v>
      </c>
      <c r="G68" s="204">
        <f>'[2]06'!H70</f>
        <v>39</v>
      </c>
      <c r="H68" s="205">
        <f>'[2]06'!I70</f>
        <v>0</v>
      </c>
      <c r="I68" s="205">
        <f>'[2]06'!J70</f>
        <v>0</v>
      </c>
      <c r="J68" s="205">
        <f>'[2]06'!K70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'[2]06'!B71</f>
        <v>84</v>
      </c>
      <c r="C69" s="205">
        <f>'[2]06'!C71</f>
        <v>0</v>
      </c>
      <c r="D69" s="205">
        <f>'[2]06'!D71</f>
        <v>0</v>
      </c>
      <c r="E69" s="205">
        <f>'[2]06'!E71</f>
        <v>0</v>
      </c>
      <c r="F69" s="15">
        <f t="shared" ref="F69:F98" si="16">SUM(B69:E69)</f>
        <v>84</v>
      </c>
      <c r="G69" s="204">
        <f>'[2]06'!H71</f>
        <v>39</v>
      </c>
      <c r="H69" s="205">
        <f>'[2]06'!I71</f>
        <v>0</v>
      </c>
      <c r="I69" s="205">
        <f>'[2]06'!J71</f>
        <v>0</v>
      </c>
      <c r="J69" s="205">
        <f>'[2]06'!K71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'[2]06'!B72</f>
        <v>84</v>
      </c>
      <c r="C70" s="205">
        <f>'[2]06'!C72</f>
        <v>0</v>
      </c>
      <c r="D70" s="205">
        <f>'[2]06'!D72</f>
        <v>0</v>
      </c>
      <c r="E70" s="205">
        <f>'[2]06'!E72</f>
        <v>0</v>
      </c>
      <c r="F70" s="15">
        <f t="shared" si="16"/>
        <v>84</v>
      </c>
      <c r="G70" s="204">
        <f>'[2]06'!H72</f>
        <v>39</v>
      </c>
      <c r="H70" s="205">
        <f>'[2]06'!I72</f>
        <v>0</v>
      </c>
      <c r="I70" s="205">
        <f>'[2]06'!J72</f>
        <v>0</v>
      </c>
      <c r="J70" s="205">
        <f>'[2]06'!K72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'[2]06'!B73</f>
        <v>84</v>
      </c>
      <c r="C71" s="205">
        <f>'[2]06'!C73</f>
        <v>0</v>
      </c>
      <c r="D71" s="205">
        <f>'[2]06'!D73</f>
        <v>0</v>
      </c>
      <c r="E71" s="205">
        <f>'[2]06'!E73</f>
        <v>0</v>
      </c>
      <c r="F71" s="15">
        <f t="shared" si="16"/>
        <v>84</v>
      </c>
      <c r="G71" s="204">
        <f>'[2]06'!H73</f>
        <v>39</v>
      </c>
      <c r="H71" s="205">
        <f>'[2]06'!I73</f>
        <v>0</v>
      </c>
      <c r="I71" s="205">
        <f>'[2]06'!J73</f>
        <v>0</v>
      </c>
      <c r="J71" s="205">
        <f>'[2]06'!K73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'[2]06'!B74</f>
        <v>84</v>
      </c>
      <c r="C72" s="205">
        <f>'[2]06'!C74</f>
        <v>0</v>
      </c>
      <c r="D72" s="205">
        <f>'[2]06'!D74</f>
        <v>0</v>
      </c>
      <c r="E72" s="205">
        <f>'[2]06'!E74</f>
        <v>0</v>
      </c>
      <c r="F72" s="15">
        <f t="shared" si="16"/>
        <v>84</v>
      </c>
      <c r="G72" s="204">
        <f>'[2]06'!H74</f>
        <v>39</v>
      </c>
      <c r="H72" s="205">
        <f>'[2]06'!I74</f>
        <v>0</v>
      </c>
      <c r="I72" s="205">
        <f>'[2]06'!J74</f>
        <v>0</v>
      </c>
      <c r="J72" s="205">
        <f>'[2]06'!K74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'[2]06'!B75</f>
        <v>84</v>
      </c>
      <c r="C73" s="205">
        <f>'[2]06'!C75</f>
        <v>0</v>
      </c>
      <c r="D73" s="205">
        <f>'[2]06'!D75</f>
        <v>0</v>
      </c>
      <c r="E73" s="205">
        <f>'[2]06'!E75</f>
        <v>0</v>
      </c>
      <c r="F73" s="15">
        <f t="shared" si="16"/>
        <v>84</v>
      </c>
      <c r="G73" s="204">
        <f>'[2]06'!H75</f>
        <v>39</v>
      </c>
      <c r="H73" s="205">
        <f>'[2]06'!I75</f>
        <v>0</v>
      </c>
      <c r="I73" s="205">
        <f>'[2]06'!J75</f>
        <v>0</v>
      </c>
      <c r="J73" s="205">
        <f>'[2]06'!K75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'[2]06'!B76</f>
        <v>84</v>
      </c>
      <c r="C74" s="205">
        <f>'[2]06'!C76</f>
        <v>0</v>
      </c>
      <c r="D74" s="205">
        <f>'[2]06'!D76</f>
        <v>0</v>
      </c>
      <c r="E74" s="205">
        <f>'[2]06'!E76</f>
        <v>0</v>
      </c>
      <c r="F74" s="15">
        <f t="shared" si="16"/>
        <v>84</v>
      </c>
      <c r="G74" s="204">
        <f>'[2]06'!H76</f>
        <v>40</v>
      </c>
      <c r="H74" s="205">
        <f>'[2]06'!I76</f>
        <v>0</v>
      </c>
      <c r="I74" s="205">
        <f>'[2]06'!J76</f>
        <v>0</v>
      </c>
      <c r="J74" s="205">
        <f>'[2]06'!K76</f>
        <v>0</v>
      </c>
      <c r="K74" s="15">
        <f t="shared" si="13"/>
        <v>40</v>
      </c>
      <c r="L74" s="18">
        <f>frq!C74</f>
        <v>1</v>
      </c>
      <c r="M74" s="167">
        <f t="shared" si="14"/>
        <v>39.299999999999997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39.299999999999997</v>
      </c>
      <c r="R74" s="18">
        <v>0.7</v>
      </c>
    </row>
    <row r="75" spans="1:18">
      <c r="A75" s="8" t="s">
        <v>117</v>
      </c>
      <c r="B75" s="204">
        <f>'[2]06'!B77</f>
        <v>84</v>
      </c>
      <c r="C75" s="205">
        <f>'[2]06'!C77</f>
        <v>0</v>
      </c>
      <c r="D75" s="205">
        <f>'[2]06'!D77</f>
        <v>0</v>
      </c>
      <c r="E75" s="205">
        <f>'[2]06'!E77</f>
        <v>0</v>
      </c>
      <c r="F75" s="15">
        <f t="shared" si="16"/>
        <v>84</v>
      </c>
      <c r="G75" s="204">
        <f>'[2]06'!H77</f>
        <v>40</v>
      </c>
      <c r="H75" s="205">
        <f>'[2]06'!I77</f>
        <v>0</v>
      </c>
      <c r="I75" s="205">
        <f>'[2]06'!J77</f>
        <v>0</v>
      </c>
      <c r="J75" s="205">
        <f>'[2]06'!K77</f>
        <v>0</v>
      </c>
      <c r="K75" s="15">
        <f t="shared" si="13"/>
        <v>40</v>
      </c>
      <c r="L75" s="18">
        <f>frq!C75</f>
        <v>1</v>
      </c>
      <c r="M75" s="167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204">
        <f>'[2]06'!B78</f>
        <v>84</v>
      </c>
      <c r="C76" s="205">
        <f>'[2]06'!C78</f>
        <v>0</v>
      </c>
      <c r="D76" s="205">
        <f>'[2]06'!D78</f>
        <v>0</v>
      </c>
      <c r="E76" s="205">
        <f>'[2]06'!E78</f>
        <v>0</v>
      </c>
      <c r="F76" s="15">
        <f t="shared" si="16"/>
        <v>84</v>
      </c>
      <c r="G76" s="204">
        <f>'[2]06'!H78</f>
        <v>40</v>
      </c>
      <c r="H76" s="205">
        <f>'[2]06'!I78</f>
        <v>0</v>
      </c>
      <c r="I76" s="205">
        <f>'[2]06'!J78</f>
        <v>0</v>
      </c>
      <c r="J76" s="205">
        <f>'[2]06'!K78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204">
        <f>'[2]06'!B79</f>
        <v>84</v>
      </c>
      <c r="C77" s="205">
        <f>'[2]06'!C79</f>
        <v>0</v>
      </c>
      <c r="D77" s="205">
        <f>'[2]06'!D79</f>
        <v>0</v>
      </c>
      <c r="E77" s="205">
        <f>'[2]06'!E79</f>
        <v>0</v>
      </c>
      <c r="F77" s="15">
        <f t="shared" si="16"/>
        <v>84</v>
      </c>
      <c r="G77" s="204">
        <f>'[2]06'!H79</f>
        <v>40</v>
      </c>
      <c r="H77" s="205">
        <f>'[2]06'!I79</f>
        <v>0</v>
      </c>
      <c r="I77" s="205">
        <f>'[2]06'!J79</f>
        <v>0</v>
      </c>
      <c r="J77" s="205">
        <f>'[2]06'!K79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204">
        <f>'[2]06'!B80</f>
        <v>84</v>
      </c>
      <c r="C78" s="205">
        <f>'[2]06'!C80</f>
        <v>0</v>
      </c>
      <c r="D78" s="205">
        <f>'[2]06'!D80</f>
        <v>0</v>
      </c>
      <c r="E78" s="205">
        <f>'[2]06'!E80</f>
        <v>0</v>
      </c>
      <c r="F78" s="15">
        <f t="shared" si="16"/>
        <v>84</v>
      </c>
      <c r="G78" s="204">
        <f>'[2]06'!H80</f>
        <v>40</v>
      </c>
      <c r="H78" s="205">
        <f>'[2]06'!I80</f>
        <v>0</v>
      </c>
      <c r="I78" s="205">
        <f>'[2]06'!J80</f>
        <v>0</v>
      </c>
      <c r="J78" s="205">
        <f>'[2]06'!K80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'[2]06'!B81</f>
        <v>84</v>
      </c>
      <c r="C79" s="205">
        <f>'[2]06'!C81</f>
        <v>0</v>
      </c>
      <c r="D79" s="205">
        <f>'[2]06'!D81</f>
        <v>0</v>
      </c>
      <c r="E79" s="205">
        <f>'[2]06'!E81</f>
        <v>0</v>
      </c>
      <c r="F79" s="15">
        <f t="shared" si="16"/>
        <v>84</v>
      </c>
      <c r="G79" s="204">
        <f>'[2]06'!H81</f>
        <v>40</v>
      </c>
      <c r="H79" s="205">
        <f>'[2]06'!I81</f>
        <v>0</v>
      </c>
      <c r="I79" s="205">
        <f>'[2]06'!J81</f>
        <v>0</v>
      </c>
      <c r="J79" s="205">
        <f>'[2]06'!K81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'[2]06'!B82</f>
        <v>84</v>
      </c>
      <c r="C80" s="205">
        <f>'[2]06'!C82</f>
        <v>0</v>
      </c>
      <c r="D80" s="205">
        <f>'[2]06'!D82</f>
        <v>0</v>
      </c>
      <c r="E80" s="205">
        <f>'[2]06'!E82</f>
        <v>0</v>
      </c>
      <c r="F80" s="15">
        <f t="shared" si="16"/>
        <v>84</v>
      </c>
      <c r="G80" s="204">
        <f>'[2]06'!H82</f>
        <v>40</v>
      </c>
      <c r="H80" s="205">
        <f>'[2]06'!I82</f>
        <v>0</v>
      </c>
      <c r="I80" s="205">
        <f>'[2]06'!J82</f>
        <v>0</v>
      </c>
      <c r="J80" s="205">
        <f>'[2]06'!K82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'[2]06'!B83</f>
        <v>84</v>
      </c>
      <c r="C81" s="205">
        <f>'[2]06'!C83</f>
        <v>0</v>
      </c>
      <c r="D81" s="205">
        <f>'[2]06'!D83</f>
        <v>0</v>
      </c>
      <c r="E81" s="205">
        <f>'[2]06'!E83</f>
        <v>0</v>
      </c>
      <c r="F81" s="15">
        <f t="shared" si="16"/>
        <v>84</v>
      </c>
      <c r="G81" s="204">
        <f>'[2]06'!H83</f>
        <v>40</v>
      </c>
      <c r="H81" s="205">
        <f>'[2]06'!I83</f>
        <v>0</v>
      </c>
      <c r="I81" s="205">
        <f>'[2]06'!J83</f>
        <v>0</v>
      </c>
      <c r="J81" s="205">
        <f>'[2]06'!K83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'[2]06'!B84</f>
        <v>84</v>
      </c>
      <c r="C82" s="205">
        <f>'[2]06'!C84</f>
        <v>0</v>
      </c>
      <c r="D82" s="205">
        <f>'[2]06'!D84</f>
        <v>0</v>
      </c>
      <c r="E82" s="205">
        <f>'[2]06'!E84</f>
        <v>0</v>
      </c>
      <c r="F82" s="15">
        <f t="shared" si="16"/>
        <v>84</v>
      </c>
      <c r="G82" s="204">
        <f>'[2]06'!H84</f>
        <v>40</v>
      </c>
      <c r="H82" s="205">
        <f>'[2]06'!I84</f>
        <v>0</v>
      </c>
      <c r="I82" s="205">
        <f>'[2]06'!J84</f>
        <v>0</v>
      </c>
      <c r="J82" s="205">
        <f>'[2]06'!K84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'[2]06'!B85</f>
        <v>84</v>
      </c>
      <c r="C83" s="205">
        <f>'[2]06'!C85</f>
        <v>0</v>
      </c>
      <c r="D83" s="205">
        <f>'[2]06'!D85</f>
        <v>0</v>
      </c>
      <c r="E83" s="205">
        <f>'[2]06'!E85</f>
        <v>0</v>
      </c>
      <c r="F83" s="15">
        <f t="shared" si="16"/>
        <v>84</v>
      </c>
      <c r="G83" s="204">
        <f>'[2]06'!H85</f>
        <v>39</v>
      </c>
      <c r="H83" s="205">
        <f>'[2]06'!I85</f>
        <v>0</v>
      </c>
      <c r="I83" s="205">
        <f>'[2]06'!J85</f>
        <v>0</v>
      </c>
      <c r="J83" s="205">
        <f>'[2]06'!K85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'[2]06'!B86</f>
        <v>84</v>
      </c>
      <c r="C84" s="205">
        <f>'[2]06'!C86</f>
        <v>0</v>
      </c>
      <c r="D84" s="205">
        <f>'[2]06'!D86</f>
        <v>0</v>
      </c>
      <c r="E84" s="205">
        <f>'[2]06'!E86</f>
        <v>0</v>
      </c>
      <c r="F84" s="15">
        <f t="shared" si="16"/>
        <v>84</v>
      </c>
      <c r="G84" s="204">
        <f>'[2]06'!H86</f>
        <v>39</v>
      </c>
      <c r="H84" s="205">
        <f>'[2]06'!I86</f>
        <v>0</v>
      </c>
      <c r="I84" s="205">
        <f>'[2]06'!J86</f>
        <v>0</v>
      </c>
      <c r="J84" s="205">
        <f>'[2]06'!K86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'[2]06'!B87</f>
        <v>84</v>
      </c>
      <c r="C85" s="205">
        <f>'[2]06'!C87</f>
        <v>0</v>
      </c>
      <c r="D85" s="205">
        <f>'[2]06'!D87</f>
        <v>0</v>
      </c>
      <c r="E85" s="205">
        <f>'[2]06'!E87</f>
        <v>0</v>
      </c>
      <c r="F85" s="15">
        <f t="shared" si="16"/>
        <v>84</v>
      </c>
      <c r="G85" s="204">
        <f>'[2]06'!H87</f>
        <v>39</v>
      </c>
      <c r="H85" s="205">
        <f>'[2]06'!I87</f>
        <v>0</v>
      </c>
      <c r="I85" s="205">
        <f>'[2]06'!J87</f>
        <v>0</v>
      </c>
      <c r="J85" s="205">
        <f>'[2]06'!K87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'[2]06'!B88</f>
        <v>84</v>
      </c>
      <c r="C86" s="205">
        <f>'[2]06'!C88</f>
        <v>0</v>
      </c>
      <c r="D86" s="205">
        <f>'[2]06'!D88</f>
        <v>0</v>
      </c>
      <c r="E86" s="205">
        <f>'[2]06'!E88</f>
        <v>0</v>
      </c>
      <c r="F86" s="15">
        <f t="shared" si="16"/>
        <v>84</v>
      </c>
      <c r="G86" s="204">
        <f>'[2]06'!H88</f>
        <v>39</v>
      </c>
      <c r="H86" s="205">
        <f>'[2]06'!I88</f>
        <v>0</v>
      </c>
      <c r="I86" s="205">
        <f>'[2]06'!J88</f>
        <v>0</v>
      </c>
      <c r="J86" s="205">
        <f>'[2]06'!K88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'[2]06'!B89</f>
        <v>84</v>
      </c>
      <c r="C87" s="205">
        <f>'[2]06'!C89</f>
        <v>0</v>
      </c>
      <c r="D87" s="205">
        <f>'[2]06'!D89</f>
        <v>0</v>
      </c>
      <c r="E87" s="205">
        <f>'[2]06'!E89</f>
        <v>0</v>
      </c>
      <c r="F87" s="15">
        <f t="shared" si="16"/>
        <v>84</v>
      </c>
      <c r="G87" s="204">
        <f>'[2]06'!H89</f>
        <v>39</v>
      </c>
      <c r="H87" s="205">
        <f>'[2]06'!I89</f>
        <v>0</v>
      </c>
      <c r="I87" s="205">
        <f>'[2]06'!J89</f>
        <v>0</v>
      </c>
      <c r="J87" s="205">
        <f>'[2]06'!K89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'[2]06'!B90</f>
        <v>84</v>
      </c>
      <c r="C88" s="205">
        <f>'[2]06'!C90</f>
        <v>0</v>
      </c>
      <c r="D88" s="205">
        <f>'[2]06'!D90</f>
        <v>0</v>
      </c>
      <c r="E88" s="205">
        <f>'[2]06'!E90</f>
        <v>0</v>
      </c>
      <c r="F88" s="15">
        <f t="shared" si="16"/>
        <v>84</v>
      </c>
      <c r="G88" s="204">
        <f>'[2]06'!H90</f>
        <v>39</v>
      </c>
      <c r="H88" s="205">
        <f>'[2]06'!I90</f>
        <v>0</v>
      </c>
      <c r="I88" s="205">
        <f>'[2]06'!J90</f>
        <v>0</v>
      </c>
      <c r="J88" s="205">
        <f>'[2]06'!K90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'[2]06'!B91</f>
        <v>84</v>
      </c>
      <c r="C89" s="205">
        <f>'[2]06'!C91</f>
        <v>0</v>
      </c>
      <c r="D89" s="205">
        <f>'[2]06'!D91</f>
        <v>0</v>
      </c>
      <c r="E89" s="205">
        <f>'[2]06'!E91</f>
        <v>0</v>
      </c>
      <c r="F89" s="15">
        <f t="shared" si="16"/>
        <v>84</v>
      </c>
      <c r="G89" s="204">
        <f>'[2]06'!H91</f>
        <v>39</v>
      </c>
      <c r="H89" s="205">
        <f>'[2]06'!I91</f>
        <v>0</v>
      </c>
      <c r="I89" s="205">
        <f>'[2]06'!J91</f>
        <v>0</v>
      </c>
      <c r="J89" s="205">
        <f>'[2]06'!K91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'[2]06'!B92</f>
        <v>84</v>
      </c>
      <c r="C90" s="205">
        <f>'[2]06'!C92</f>
        <v>0</v>
      </c>
      <c r="D90" s="205">
        <f>'[2]06'!D92</f>
        <v>0</v>
      </c>
      <c r="E90" s="205">
        <f>'[2]06'!E92</f>
        <v>0</v>
      </c>
      <c r="F90" s="15">
        <f t="shared" si="16"/>
        <v>84</v>
      </c>
      <c r="G90" s="204">
        <f>'[2]06'!H92</f>
        <v>39</v>
      </c>
      <c r="H90" s="205">
        <f>'[2]06'!I92</f>
        <v>0</v>
      </c>
      <c r="I90" s="205">
        <f>'[2]06'!J92</f>
        <v>0</v>
      </c>
      <c r="J90" s="205">
        <f>'[2]06'!K92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'[2]06'!B93</f>
        <v>84</v>
      </c>
      <c r="C91" s="205">
        <f>'[2]06'!C93</f>
        <v>0</v>
      </c>
      <c r="D91" s="205">
        <f>'[2]06'!D93</f>
        <v>0</v>
      </c>
      <c r="E91" s="205">
        <f>'[2]06'!E93</f>
        <v>0</v>
      </c>
      <c r="F91" s="15">
        <f t="shared" si="16"/>
        <v>84</v>
      </c>
      <c r="G91" s="204">
        <f>'[2]06'!H93</f>
        <v>39</v>
      </c>
      <c r="H91" s="205">
        <f>'[2]06'!I93</f>
        <v>0</v>
      </c>
      <c r="I91" s="205">
        <f>'[2]06'!J93</f>
        <v>0</v>
      </c>
      <c r="J91" s="205">
        <f>'[2]06'!K93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'[2]06'!B94</f>
        <v>84</v>
      </c>
      <c r="C92" s="205">
        <f>'[2]06'!C94</f>
        <v>0</v>
      </c>
      <c r="D92" s="205">
        <f>'[2]06'!D94</f>
        <v>0</v>
      </c>
      <c r="E92" s="205">
        <f>'[2]06'!E94</f>
        <v>0</v>
      </c>
      <c r="F92" s="15">
        <f t="shared" si="16"/>
        <v>84</v>
      </c>
      <c r="G92" s="204">
        <f>'[2]06'!H94</f>
        <v>39</v>
      </c>
      <c r="H92" s="205">
        <f>'[2]06'!I94</f>
        <v>0</v>
      </c>
      <c r="I92" s="205">
        <f>'[2]06'!J94</f>
        <v>0</v>
      </c>
      <c r="J92" s="205">
        <f>'[2]06'!K94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'[2]06'!B95</f>
        <v>84</v>
      </c>
      <c r="C93" s="205">
        <f>'[2]06'!C95</f>
        <v>0</v>
      </c>
      <c r="D93" s="205">
        <f>'[2]06'!D95</f>
        <v>0</v>
      </c>
      <c r="E93" s="205">
        <f>'[2]06'!E95</f>
        <v>0</v>
      </c>
      <c r="F93" s="15">
        <f t="shared" si="16"/>
        <v>84</v>
      </c>
      <c r="G93" s="204">
        <f>'[2]06'!H95</f>
        <v>39</v>
      </c>
      <c r="H93" s="205">
        <f>'[2]06'!I95</f>
        <v>0</v>
      </c>
      <c r="I93" s="205">
        <f>'[2]06'!J95</f>
        <v>0</v>
      </c>
      <c r="J93" s="205">
        <f>'[2]06'!K95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'[2]06'!B96</f>
        <v>84</v>
      </c>
      <c r="C94" s="205">
        <f>'[2]06'!C96</f>
        <v>0</v>
      </c>
      <c r="D94" s="205">
        <f>'[2]06'!D96</f>
        <v>0</v>
      </c>
      <c r="E94" s="205">
        <f>'[2]06'!E96</f>
        <v>0</v>
      </c>
      <c r="F94" s="15">
        <f t="shared" si="16"/>
        <v>84</v>
      </c>
      <c r="G94" s="204">
        <f>'[2]06'!H96</f>
        <v>39</v>
      </c>
      <c r="H94" s="205">
        <f>'[2]06'!I96</f>
        <v>0</v>
      </c>
      <c r="I94" s="205">
        <f>'[2]06'!J96</f>
        <v>0</v>
      </c>
      <c r="J94" s="205">
        <f>'[2]06'!K96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'[2]06'!B97</f>
        <v>84</v>
      </c>
      <c r="C95" s="205">
        <f>'[2]06'!C97</f>
        <v>0</v>
      </c>
      <c r="D95" s="205">
        <f>'[2]06'!D97</f>
        <v>0</v>
      </c>
      <c r="E95" s="205">
        <f>'[2]06'!E97</f>
        <v>0</v>
      </c>
      <c r="F95" s="15">
        <f t="shared" si="16"/>
        <v>84</v>
      </c>
      <c r="G95" s="204">
        <f>'[2]06'!H97</f>
        <v>39</v>
      </c>
      <c r="H95" s="205">
        <f>'[2]06'!I97</f>
        <v>0</v>
      </c>
      <c r="I95" s="205">
        <f>'[2]06'!J97</f>
        <v>0</v>
      </c>
      <c r="J95" s="205">
        <f>'[2]06'!K97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'[2]06'!B98</f>
        <v>84</v>
      </c>
      <c r="C96" s="205">
        <f>'[2]06'!C98</f>
        <v>0</v>
      </c>
      <c r="D96" s="205">
        <f>'[2]06'!D98</f>
        <v>0</v>
      </c>
      <c r="E96" s="205">
        <f>'[2]06'!E98</f>
        <v>0</v>
      </c>
      <c r="F96" s="15">
        <f t="shared" si="16"/>
        <v>84</v>
      </c>
      <c r="G96" s="204">
        <f>'[2]06'!H98</f>
        <v>39</v>
      </c>
      <c r="H96" s="205">
        <f>'[2]06'!I98</f>
        <v>0</v>
      </c>
      <c r="I96" s="205">
        <f>'[2]06'!J98</f>
        <v>0</v>
      </c>
      <c r="J96" s="205">
        <f>'[2]06'!K98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'[2]06'!B99</f>
        <v>84</v>
      </c>
      <c r="C97" s="205">
        <f>'[2]06'!C99</f>
        <v>0</v>
      </c>
      <c r="D97" s="205">
        <f>'[2]06'!D99</f>
        <v>0</v>
      </c>
      <c r="E97" s="205">
        <f>'[2]06'!E99</f>
        <v>0</v>
      </c>
      <c r="F97" s="15">
        <f t="shared" si="16"/>
        <v>84</v>
      </c>
      <c r="G97" s="204">
        <f>'[2]06'!H99</f>
        <v>39</v>
      </c>
      <c r="H97" s="205">
        <f>'[2]06'!I99</f>
        <v>0</v>
      </c>
      <c r="I97" s="205">
        <f>'[2]06'!J99</f>
        <v>0</v>
      </c>
      <c r="J97" s="205">
        <f>'[2]06'!K99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'[2]06'!B100</f>
        <v>84</v>
      </c>
      <c r="C98" s="205">
        <f>'[2]06'!C100</f>
        <v>0</v>
      </c>
      <c r="D98" s="205">
        <f>'[2]06'!D100</f>
        <v>0</v>
      </c>
      <c r="E98" s="205">
        <f>'[2]06'!E100</f>
        <v>0</v>
      </c>
      <c r="F98" s="15">
        <f t="shared" si="16"/>
        <v>84</v>
      </c>
      <c r="G98" s="204">
        <f>'[2]06'!H100</f>
        <v>39</v>
      </c>
      <c r="H98" s="205">
        <f>'[2]06'!I100</f>
        <v>0</v>
      </c>
      <c r="I98" s="205">
        <f>'[2]06'!J100</f>
        <v>0</v>
      </c>
      <c r="J98" s="205">
        <f>'[2]06'!K100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0.94199999999999995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0.94199999999999995</v>
      </c>
      <c r="L99" s="171">
        <f t="shared" si="17"/>
        <v>2.4E-2</v>
      </c>
      <c r="M99" s="171">
        <f t="shared" si="17"/>
        <v>0.92970000000000008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0.92970000000000008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1040</v>
      </c>
      <c r="G3" s="16">
        <f>'[3]06'!G5</f>
        <v>0</v>
      </c>
      <c r="H3" s="17">
        <f>SUM(B3:G3)</f>
        <v>1360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</v>
      </c>
      <c r="AU3" s="8">
        <v>26.65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30</v>
      </c>
      <c r="BM3" s="8">
        <f>AU3</f>
        <v>26.65</v>
      </c>
      <c r="BN3" s="8">
        <f>BC3</f>
        <v>26.99</v>
      </c>
      <c r="BO3" s="8">
        <f>BJ3</f>
        <v>26.99</v>
      </c>
      <c r="BP3" s="182">
        <f>BL3-BN3</f>
        <v>3.0100000000000016</v>
      </c>
      <c r="BQ3" s="182">
        <f>BM3-BO3</f>
        <v>-0.33999999999999986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1040</v>
      </c>
      <c r="G4" s="16">
        <f>'[3]06'!G6</f>
        <v>0</v>
      </c>
      <c r="H4" s="17">
        <f>SUM(B4:G4)</f>
        <v>1360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</v>
      </c>
      <c r="AU4" s="8">
        <v>26.65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30</v>
      </c>
      <c r="BM4" s="8">
        <f t="shared" ref="BM4:BM67" si="22">AU4</f>
        <v>26.65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3.0100000000000016</v>
      </c>
      <c r="BQ4" s="182">
        <f t="shared" ref="BQ4:BQ67" si="26">BM4-BO4</f>
        <v>-0.33999999999999986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1040</v>
      </c>
      <c r="G5" s="16">
        <f>'[3]06'!G7</f>
        <v>0</v>
      </c>
      <c r="H5" s="17">
        <f t="shared" ref="H5:H68" si="27">SUM(B5:G5)</f>
        <v>1360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1040</v>
      </c>
      <c r="G6" s="16">
        <f>'[3]06'!G8</f>
        <v>0</v>
      </c>
      <c r="H6" s="17">
        <f t="shared" si="27"/>
        <v>1360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1040</v>
      </c>
      <c r="G7" s="16">
        <f>'[3]06'!G9</f>
        <v>0</v>
      </c>
      <c r="H7" s="17">
        <f t="shared" si="27"/>
        <v>1360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1040</v>
      </c>
      <c r="G8" s="16">
        <f>'[3]06'!G10</f>
        <v>0</v>
      </c>
      <c r="H8" s="17">
        <f t="shared" si="27"/>
        <v>1360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1040</v>
      </c>
      <c r="G9" s="16">
        <f>'[3]06'!G11</f>
        <v>0</v>
      </c>
      <c r="H9" s="17">
        <f t="shared" si="27"/>
        <v>1360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1040</v>
      </c>
      <c r="G10" s="16">
        <f>'[3]06'!G12</f>
        <v>0</v>
      </c>
      <c r="H10" s="17">
        <f t="shared" si="27"/>
        <v>1360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1040</v>
      </c>
      <c r="G11" s="16">
        <f>'[3]06'!G13</f>
        <v>0</v>
      </c>
      <c r="H11" s="17">
        <f t="shared" si="27"/>
        <v>1360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1040</v>
      </c>
      <c r="G12" s="16">
        <f>'[3]06'!G14</f>
        <v>0</v>
      </c>
      <c r="H12" s="17">
        <f t="shared" si="27"/>
        <v>1360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1040</v>
      </c>
      <c r="G13" s="16">
        <f>'[3]06'!G15</f>
        <v>0</v>
      </c>
      <c r="H13" s="17">
        <f t="shared" si="27"/>
        <v>1360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1040</v>
      </c>
      <c r="G14" s="16">
        <f>'[3]06'!G16</f>
        <v>0</v>
      </c>
      <c r="H14" s="17">
        <f t="shared" si="27"/>
        <v>1360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1040</v>
      </c>
      <c r="G15" s="16">
        <f>'[3]06'!G17</f>
        <v>0</v>
      </c>
      <c r="H15" s="17">
        <f t="shared" si="27"/>
        <v>1360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1040</v>
      </c>
      <c r="G16" s="16">
        <f>'[3]06'!G18</f>
        <v>0</v>
      </c>
      <c r="H16" s="17">
        <f t="shared" si="27"/>
        <v>1360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1040</v>
      </c>
      <c r="G17" s="16">
        <f>'[3]06'!G19</f>
        <v>0</v>
      </c>
      <c r="H17" s="17">
        <f t="shared" si="27"/>
        <v>1360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1040</v>
      </c>
      <c r="G18" s="16">
        <f>'[3]06'!G20</f>
        <v>0</v>
      </c>
      <c r="H18" s="17">
        <f t="shared" si="27"/>
        <v>1360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1040</v>
      </c>
      <c r="G19" s="16">
        <f>'[3]06'!G21</f>
        <v>0</v>
      </c>
      <c r="H19" s="17">
        <f t="shared" si="27"/>
        <v>1360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1040</v>
      </c>
      <c r="G20" s="16">
        <f>'[3]06'!G22</f>
        <v>0</v>
      </c>
      <c r="H20" s="17">
        <f t="shared" si="27"/>
        <v>1360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1040</v>
      </c>
      <c r="G21" s="16">
        <f>'[3]06'!G23</f>
        <v>0</v>
      </c>
      <c r="H21" s="17">
        <f t="shared" si="27"/>
        <v>1360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1040</v>
      </c>
      <c r="G22" s="16">
        <f>'[3]06'!G24</f>
        <v>0</v>
      </c>
      <c r="H22" s="17">
        <f t="shared" si="27"/>
        <v>1360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1040</v>
      </c>
      <c r="G23" s="16">
        <f>'[3]06'!G25</f>
        <v>0</v>
      </c>
      <c r="H23" s="17">
        <f t="shared" si="27"/>
        <v>1360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1040</v>
      </c>
      <c r="G24" s="16">
        <f>'[3]06'!G26</f>
        <v>0</v>
      </c>
      <c r="H24" s="17">
        <f t="shared" si="27"/>
        <v>1360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1040</v>
      </c>
      <c r="G25" s="16">
        <f>'[3]06'!G27</f>
        <v>0</v>
      </c>
      <c r="H25" s="17">
        <f t="shared" si="27"/>
        <v>1360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1040</v>
      </c>
      <c r="G26" s="16">
        <f>'[3]06'!G28</f>
        <v>0</v>
      </c>
      <c r="H26" s="17">
        <f t="shared" si="27"/>
        <v>1360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1040</v>
      </c>
      <c r="G27" s="16">
        <f>'[3]06'!G29</f>
        <v>0</v>
      </c>
      <c r="H27" s="17">
        <f t="shared" si="27"/>
        <v>1360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1040</v>
      </c>
      <c r="G28" s="16">
        <f>'[3]06'!G30</f>
        <v>0</v>
      </c>
      <c r="H28" s="17">
        <f t="shared" si="27"/>
        <v>1360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0.82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0.82</v>
      </c>
      <c r="AL28" s="8">
        <f t="shared" si="31"/>
        <v>237.18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237.18</v>
      </c>
      <c r="AT28" s="8">
        <v>32</v>
      </c>
      <c r="AU28" s="8">
        <v>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0.82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0.82</v>
      </c>
      <c r="BL28" s="8">
        <f t="shared" si="21"/>
        <v>32</v>
      </c>
      <c r="BM28" s="8">
        <f t="shared" si="22"/>
        <v>0.82</v>
      </c>
      <c r="BN28" s="8">
        <f t="shared" si="23"/>
        <v>32</v>
      </c>
      <c r="BO28" s="8">
        <f t="shared" si="24"/>
        <v>0.82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1040</v>
      </c>
      <c r="G29" s="16">
        <f>'[3]06'!G31</f>
        <v>0</v>
      </c>
      <c r="H29" s="17">
        <f t="shared" si="27"/>
        <v>1360</v>
      </c>
      <c r="I29" s="15">
        <f>'[3]06'!J31</f>
        <v>279.17599999999999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279.17599999999999</v>
      </c>
      <c r="P29" s="18">
        <f>frq!C29</f>
        <v>1</v>
      </c>
      <c r="Q29" s="15">
        <f t="shared" si="29"/>
        <v>279.17599999999999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279.17599999999999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247.17599999999999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247.17599999999999</v>
      </c>
      <c r="AT29" s="8">
        <v>32</v>
      </c>
      <c r="AU29" s="8">
        <v>0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1040</v>
      </c>
      <c r="G30" s="16">
        <f>'[3]06'!G32</f>
        <v>0</v>
      </c>
      <c r="H30" s="17">
        <f t="shared" si="27"/>
        <v>1360</v>
      </c>
      <c r="I30" s="15">
        <f>'[3]06'!J32</f>
        <v>279.17599999999999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279.17599999999999</v>
      </c>
      <c r="P30" s="18">
        <f>frq!C30</f>
        <v>1</v>
      </c>
      <c r="Q30" s="15">
        <f t="shared" si="29"/>
        <v>279.17599999999999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279.17599999999999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247.17599999999999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247.17599999999999</v>
      </c>
      <c r="AT30" s="8">
        <v>32</v>
      </c>
      <c r="AU30" s="8">
        <v>0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1040</v>
      </c>
      <c r="G31" s="16">
        <f>'[3]06'!G33</f>
        <v>0</v>
      </c>
      <c r="H31" s="17">
        <f t="shared" si="27"/>
        <v>1360</v>
      </c>
      <c r="I31" s="15">
        <f>'[3]06'!J33</f>
        <v>279.17599999999999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279.17599999999999</v>
      </c>
      <c r="P31" s="18">
        <f>frq!C31</f>
        <v>1</v>
      </c>
      <c r="Q31" s="15">
        <f t="shared" si="29"/>
        <v>279.17599999999999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279.17599999999999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247.17599999999999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1040</v>
      </c>
      <c r="G32" s="16">
        <f>'[3]06'!G34</f>
        <v>0</v>
      </c>
      <c r="H32" s="17">
        <f t="shared" si="27"/>
        <v>1360</v>
      </c>
      <c r="I32" s="15">
        <f>'[3]06'!J34</f>
        <v>304.17599999999999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304.17599999999999</v>
      </c>
      <c r="P32" s="18">
        <f>frq!C32</f>
        <v>1</v>
      </c>
      <c r="Q32" s="15">
        <f t="shared" si="29"/>
        <v>304.17599999999999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304.17599999999999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272.17599999999999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272.17599999999999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1040</v>
      </c>
      <c r="G33" s="16">
        <f>'[3]06'!G35</f>
        <v>0</v>
      </c>
      <c r="H33" s="17">
        <f t="shared" si="27"/>
        <v>1360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1040</v>
      </c>
      <c r="G34" s="16">
        <f>'[3]06'!G36</f>
        <v>0</v>
      </c>
      <c r="H34" s="17">
        <f t="shared" si="27"/>
        <v>1360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1040</v>
      </c>
      <c r="G35" s="16">
        <f>'[3]06'!G37</f>
        <v>0</v>
      </c>
      <c r="H35" s="17">
        <f t="shared" si="27"/>
        <v>1360</v>
      </c>
      <c r="I35" s="15">
        <f>'[3]06'!J37</f>
        <v>313.17599999999999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313.17599999999999</v>
      </c>
      <c r="P35" s="18">
        <f>frq!C35</f>
        <v>1</v>
      </c>
      <c r="Q35" s="15">
        <f t="shared" si="29"/>
        <v>313.17599999999999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313.17599999999999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281.17599999999999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281.17599999999999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1040</v>
      </c>
      <c r="G36" s="16">
        <f>'[3]06'!G38</f>
        <v>0</v>
      </c>
      <c r="H36" s="17">
        <f t="shared" si="27"/>
        <v>1360</v>
      </c>
      <c r="I36" s="15">
        <f>'[3]06'!J38</f>
        <v>313.17599999999999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313.17599999999999</v>
      </c>
      <c r="P36" s="18">
        <f>frq!C36</f>
        <v>1</v>
      </c>
      <c r="Q36" s="15">
        <f t="shared" si="29"/>
        <v>313.17599999999999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313.17599999999999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281.17599999999999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281.17599999999999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1040</v>
      </c>
      <c r="G37" s="16">
        <f>'[3]06'!G39</f>
        <v>0</v>
      </c>
      <c r="H37" s="17">
        <f t="shared" si="27"/>
        <v>1360</v>
      </c>
      <c r="I37" s="15">
        <f>'[3]06'!J39</f>
        <v>312.87599999999998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312.87599999999998</v>
      </c>
      <c r="P37" s="18">
        <f>frq!C37</f>
        <v>1</v>
      </c>
      <c r="Q37" s="15">
        <f t="shared" si="29"/>
        <v>312.87599999999998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312.87599999999998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280.87599999999998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280.87599999999998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1040</v>
      </c>
      <c r="G38" s="16">
        <f>'[3]06'!G40</f>
        <v>0</v>
      </c>
      <c r="H38" s="17">
        <f t="shared" si="27"/>
        <v>1360</v>
      </c>
      <c r="I38" s="15">
        <f>'[3]06'!J40</f>
        <v>313.37599999999998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313.37599999999998</v>
      </c>
      <c r="P38" s="18">
        <f>frq!C38</f>
        <v>1</v>
      </c>
      <c r="Q38" s="15">
        <f t="shared" si="29"/>
        <v>313.37599999999998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313.37599999999998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281.37599999999998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281.37599999999998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1040</v>
      </c>
      <c r="G39" s="16">
        <f>'[3]06'!G41</f>
        <v>0</v>
      </c>
      <c r="H39" s="17">
        <f t="shared" si="27"/>
        <v>1360</v>
      </c>
      <c r="I39" s="15">
        <f>'[3]06'!J41</f>
        <v>313.07600000000002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313.07600000000002</v>
      </c>
      <c r="P39" s="18">
        <f>frq!C39</f>
        <v>1</v>
      </c>
      <c r="Q39" s="15">
        <f t="shared" si="29"/>
        <v>313.07600000000002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313.07600000000002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281.07600000000002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281.07600000000002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1040</v>
      </c>
      <c r="G40" s="16">
        <f>'[3]06'!G42</f>
        <v>0</v>
      </c>
      <c r="H40" s="17">
        <f t="shared" si="27"/>
        <v>1360</v>
      </c>
      <c r="I40" s="15">
        <f>'[3]06'!J42</f>
        <v>312.976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312.976</v>
      </c>
      <c r="P40" s="18">
        <f>frq!C40</f>
        <v>1</v>
      </c>
      <c r="Q40" s="15">
        <f t="shared" si="29"/>
        <v>312.976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312.976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280.976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280.976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1040</v>
      </c>
      <c r="G41" s="16">
        <f>'[3]06'!G43</f>
        <v>0</v>
      </c>
      <c r="H41" s="17">
        <f t="shared" si="27"/>
        <v>1360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1040</v>
      </c>
      <c r="G42" s="16">
        <f>'[3]06'!G44</f>
        <v>0</v>
      </c>
      <c r="H42" s="17">
        <f t="shared" si="27"/>
        <v>1360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1040</v>
      </c>
      <c r="G43" s="16">
        <f>'[3]06'!G45</f>
        <v>0</v>
      </c>
      <c r="H43" s="17">
        <f t="shared" si="27"/>
        <v>1360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1040</v>
      </c>
      <c r="G44" s="16">
        <f>'[3]06'!G46</f>
        <v>0</v>
      </c>
      <c r="H44" s="17">
        <f t="shared" si="27"/>
        <v>1360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1040</v>
      </c>
      <c r="G45" s="16">
        <f>'[3]06'!G47</f>
        <v>0</v>
      </c>
      <c r="H45" s="17">
        <f t="shared" si="27"/>
        <v>1360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1040</v>
      </c>
      <c r="G46" s="16">
        <f>'[3]06'!G48</f>
        <v>0</v>
      </c>
      <c r="H46" s="17">
        <f t="shared" si="27"/>
        <v>1360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1040</v>
      </c>
      <c r="G47" s="16">
        <f>'[3]06'!G49</f>
        <v>0</v>
      </c>
      <c r="H47" s="17">
        <f t="shared" si="27"/>
        <v>1360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1040</v>
      </c>
      <c r="G48" s="16">
        <f>'[3]06'!G50</f>
        <v>0</v>
      </c>
      <c r="H48" s="17">
        <f t="shared" si="27"/>
        <v>1360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1040</v>
      </c>
      <c r="G49" s="16">
        <f>'[3]06'!G51</f>
        <v>0</v>
      </c>
      <c r="H49" s="17">
        <f t="shared" si="27"/>
        <v>1360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1040</v>
      </c>
      <c r="G50" s="16">
        <f>'[3]06'!G52</f>
        <v>0</v>
      </c>
      <c r="H50" s="17">
        <f t="shared" si="27"/>
        <v>1360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32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1020</v>
      </c>
      <c r="G51" s="16">
        <f>'[3]06'!G53</f>
        <v>0</v>
      </c>
      <c r="H51" s="17">
        <f t="shared" si="27"/>
        <v>1340</v>
      </c>
      <c r="I51" s="15">
        <f>'[3]06'!J53</f>
        <v>306.17599999999999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306.17599999999999</v>
      </c>
      <c r="P51" s="18">
        <f>frq!C51</f>
        <v>1</v>
      </c>
      <c r="Q51" s="15">
        <f t="shared" si="29"/>
        <v>306.17599999999999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306.17599999999999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274.17599999999999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274.17599999999999</v>
      </c>
      <c r="AT51" s="8">
        <v>32</v>
      </c>
      <c r="AU51" s="8">
        <v>8.0399999999999991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32</v>
      </c>
      <c r="BM51" s="8">
        <f t="shared" si="22"/>
        <v>8.0399999999999991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8.0399999999999991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1020</v>
      </c>
      <c r="G52" s="16">
        <f>'[3]06'!G54</f>
        <v>0</v>
      </c>
      <c r="H52" s="17">
        <f t="shared" si="27"/>
        <v>1340</v>
      </c>
      <c r="I52" s="15">
        <f>'[3]06'!J54</f>
        <v>304.07600000000002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304.07600000000002</v>
      </c>
      <c r="P52" s="18">
        <f>frq!C52</f>
        <v>1</v>
      </c>
      <c r="Q52" s="15">
        <f t="shared" si="29"/>
        <v>304.07600000000002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304.07600000000002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272.07600000000002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272.07600000000002</v>
      </c>
      <c r="AT52" s="8">
        <v>32</v>
      </c>
      <c r="AU52" s="8">
        <v>10.14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32</v>
      </c>
      <c r="BM52" s="8">
        <f t="shared" si="22"/>
        <v>10.14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10.14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1020</v>
      </c>
      <c r="G53" s="16">
        <f>'[3]06'!G55</f>
        <v>0</v>
      </c>
      <c r="H53" s="17">
        <f t="shared" si="27"/>
        <v>1340</v>
      </c>
      <c r="I53" s="15">
        <f>'[3]06'!J55</f>
        <v>279.17599999999999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279.17599999999999</v>
      </c>
      <c r="P53" s="18">
        <f>frq!C53</f>
        <v>1</v>
      </c>
      <c r="Q53" s="15">
        <f t="shared" si="29"/>
        <v>279.17599999999999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279.17599999999999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247.17599999999999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247.17599999999999</v>
      </c>
      <c r="AT53" s="8">
        <v>32</v>
      </c>
      <c r="AU53" s="8">
        <v>0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1020</v>
      </c>
      <c r="G54" s="16">
        <f>'[3]06'!G56</f>
        <v>0</v>
      </c>
      <c r="H54" s="17">
        <f t="shared" si="27"/>
        <v>1340</v>
      </c>
      <c r="I54" s="15">
        <f>'[3]06'!J56</f>
        <v>279.17599999999999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279.17599999999999</v>
      </c>
      <c r="P54" s="18">
        <f>frq!C54</f>
        <v>1</v>
      </c>
      <c r="Q54" s="15">
        <f t="shared" si="29"/>
        <v>279.17599999999999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279.17599999999999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247.17599999999999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247.17599999999999</v>
      </c>
      <c r="AT54" s="8">
        <v>32</v>
      </c>
      <c r="AU54" s="8">
        <v>0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1020</v>
      </c>
      <c r="G55" s="16">
        <f>'[3]06'!G57</f>
        <v>0</v>
      </c>
      <c r="H55" s="17">
        <f t="shared" si="27"/>
        <v>1340</v>
      </c>
      <c r="I55" s="15">
        <f>'[3]06'!J57</f>
        <v>279.17599999999999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279.17599999999999</v>
      </c>
      <c r="P55" s="18">
        <f>frq!C55</f>
        <v>1</v>
      </c>
      <c r="Q55" s="15">
        <f t="shared" si="29"/>
        <v>279.17599999999999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279.17599999999999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247.17599999999999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247.17599999999999</v>
      </c>
      <c r="AT55" s="8">
        <v>32</v>
      </c>
      <c r="AU55" s="8">
        <v>0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1020</v>
      </c>
      <c r="G56" s="16">
        <f>'[3]06'!G58</f>
        <v>0</v>
      </c>
      <c r="H56" s="17">
        <f t="shared" si="27"/>
        <v>1340</v>
      </c>
      <c r="I56" s="15">
        <f>'[3]06'!J58</f>
        <v>279.17599999999999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279.17599999999999</v>
      </c>
      <c r="P56" s="18">
        <f>frq!C56</f>
        <v>1</v>
      </c>
      <c r="Q56" s="15">
        <f t="shared" si="29"/>
        <v>279.17599999999999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279.17599999999999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247.17599999999999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247.17599999999999</v>
      </c>
      <c r="AT56" s="8">
        <v>32</v>
      </c>
      <c r="AU56" s="8">
        <v>0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1020</v>
      </c>
      <c r="G57" s="16">
        <f>'[3]06'!G59</f>
        <v>0</v>
      </c>
      <c r="H57" s="17">
        <f t="shared" si="27"/>
        <v>1340</v>
      </c>
      <c r="I57" s="15">
        <f>'[3]06'!J59</f>
        <v>296.17599999999999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296.17599999999999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296.17599999999999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296.17599999999999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264.17599999999999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264.17599999999999</v>
      </c>
      <c r="AT57" s="8">
        <v>32</v>
      </c>
      <c r="AU57" s="8">
        <v>0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1020</v>
      </c>
      <c r="G58" s="16">
        <f>'[3]06'!G60</f>
        <v>0</v>
      </c>
      <c r="H58" s="17">
        <f t="shared" si="27"/>
        <v>1340</v>
      </c>
      <c r="I58" s="15">
        <f>'[3]06'!J60</f>
        <v>295.17599999999999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295.17599999999999</v>
      </c>
      <c r="P58" s="18">
        <f>frq!C58</f>
        <v>1</v>
      </c>
      <c r="Q58" s="15">
        <f t="shared" si="33"/>
        <v>295.17599999999999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295.17599999999999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263.17599999999999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263.17599999999999</v>
      </c>
      <c r="AT58" s="8">
        <v>32</v>
      </c>
      <c r="AU58" s="8">
        <v>0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0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1020</v>
      </c>
      <c r="G59" s="16">
        <f>'[3]06'!G61</f>
        <v>0</v>
      </c>
      <c r="H59" s="17">
        <f t="shared" si="27"/>
        <v>1340</v>
      </c>
      <c r="I59" s="15">
        <f>'[3]06'!J61</f>
        <v>295.17599999999999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295.17599999999999</v>
      </c>
      <c r="P59" s="18">
        <f>frq!C59</f>
        <v>1</v>
      </c>
      <c r="Q59" s="15">
        <f t="shared" si="33"/>
        <v>295.17599999999999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295.17599999999999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263.17599999999999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263.17599999999999</v>
      </c>
      <c r="AT59" s="8">
        <v>32</v>
      </c>
      <c r="AU59" s="8">
        <v>0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0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1020</v>
      </c>
      <c r="G60" s="16">
        <f>'[3]06'!G62</f>
        <v>0</v>
      </c>
      <c r="H60" s="17">
        <f t="shared" si="27"/>
        <v>1340</v>
      </c>
      <c r="I60" s="15">
        <f>'[3]06'!J62</f>
        <v>294.17599999999999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294.17599999999999</v>
      </c>
      <c r="P60" s="18">
        <f>frq!C60</f>
        <v>1</v>
      </c>
      <c r="Q60" s="15">
        <f t="shared" si="33"/>
        <v>294.17599999999999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294.17599999999999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262.17599999999999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262.17599999999999</v>
      </c>
      <c r="AT60" s="8">
        <v>32</v>
      </c>
      <c r="AU60" s="8">
        <v>0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1020</v>
      </c>
      <c r="G61" s="16">
        <f>'[3]06'!G63</f>
        <v>0</v>
      </c>
      <c r="H61" s="17">
        <f t="shared" si="27"/>
        <v>1340</v>
      </c>
      <c r="I61" s="15">
        <f>'[3]06'!J63</f>
        <v>294.17599999999999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294.17599999999999</v>
      </c>
      <c r="P61" s="18">
        <f>frq!C61</f>
        <v>1</v>
      </c>
      <c r="Q61" s="15">
        <f t="shared" si="33"/>
        <v>294.17599999999999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294.17599999999999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262.17599999999999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262.17599999999999</v>
      </c>
      <c r="AT61" s="8">
        <v>32</v>
      </c>
      <c r="AU61" s="8">
        <v>0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1020</v>
      </c>
      <c r="G62" s="16">
        <f>'[3]06'!G64</f>
        <v>0</v>
      </c>
      <c r="H62" s="17">
        <f t="shared" si="27"/>
        <v>1340</v>
      </c>
      <c r="I62" s="15">
        <f>'[3]06'!J64</f>
        <v>295.17599999999999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295.17599999999999</v>
      </c>
      <c r="P62" s="18">
        <f>frq!C62</f>
        <v>1</v>
      </c>
      <c r="Q62" s="15">
        <f t="shared" si="33"/>
        <v>295.17599999999999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295.17599999999999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263.17599999999999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263.17599999999999</v>
      </c>
      <c r="AT62" s="8">
        <v>32</v>
      </c>
      <c r="AU62" s="8">
        <v>0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1020</v>
      </c>
      <c r="G63" s="16">
        <f>'[3]06'!G65</f>
        <v>0</v>
      </c>
      <c r="H63" s="17">
        <f t="shared" si="27"/>
        <v>1340</v>
      </c>
      <c r="I63" s="15">
        <f>'[3]06'!J65</f>
        <v>295.17599999999999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295.17599999999999</v>
      </c>
      <c r="P63" s="18">
        <f>frq!C63</f>
        <v>1</v>
      </c>
      <c r="Q63" s="15">
        <f t="shared" si="33"/>
        <v>295.17599999999999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295.17599999999999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263.17599999999999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263.17599999999999</v>
      </c>
      <c r="AT63" s="8">
        <v>32</v>
      </c>
      <c r="AU63" s="8">
        <v>0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1020</v>
      </c>
      <c r="G64" s="16">
        <f>'[3]06'!G66</f>
        <v>0</v>
      </c>
      <c r="H64" s="17">
        <f t="shared" si="27"/>
        <v>1340</v>
      </c>
      <c r="I64" s="15">
        <f>'[3]06'!J66</f>
        <v>294.17599999999999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294.17599999999999</v>
      </c>
      <c r="P64" s="18">
        <f>frq!C64</f>
        <v>1</v>
      </c>
      <c r="Q64" s="15">
        <f t="shared" si="33"/>
        <v>294.17599999999999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294.17599999999999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262.17599999999999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262.17599999999999</v>
      </c>
      <c r="AT64" s="8">
        <v>32</v>
      </c>
      <c r="AU64" s="8">
        <v>0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1020</v>
      </c>
      <c r="G65" s="16">
        <f>'[3]06'!G67</f>
        <v>0</v>
      </c>
      <c r="H65" s="17">
        <f t="shared" si="27"/>
        <v>1340</v>
      </c>
      <c r="I65" s="15">
        <f>'[3]06'!J67</f>
        <v>292.17599999999999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292.17599999999999</v>
      </c>
      <c r="P65" s="18">
        <f>frq!C65</f>
        <v>1</v>
      </c>
      <c r="Q65" s="15">
        <f t="shared" si="33"/>
        <v>292.17599999999999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292.17599999999999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260.17599999999999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260.17599999999999</v>
      </c>
      <c r="AT65" s="8">
        <v>32</v>
      </c>
      <c r="AU65" s="8">
        <v>0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1020</v>
      </c>
      <c r="G66" s="16">
        <f>'[3]06'!G68</f>
        <v>0</v>
      </c>
      <c r="H66" s="17">
        <f t="shared" si="27"/>
        <v>1340</v>
      </c>
      <c r="I66" s="15">
        <f>'[3]06'!J68</f>
        <v>292.17599999999999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292.17599999999999</v>
      </c>
      <c r="P66" s="18">
        <f>frq!C66</f>
        <v>1</v>
      </c>
      <c r="Q66" s="15">
        <f t="shared" si="33"/>
        <v>292.17599999999999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292.17599999999999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260.17599999999999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260.17599999999999</v>
      </c>
      <c r="AT66" s="8">
        <v>32</v>
      </c>
      <c r="AU66" s="8">
        <v>0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1020</v>
      </c>
      <c r="G67" s="16">
        <f>'[3]06'!G69</f>
        <v>0</v>
      </c>
      <c r="H67" s="17">
        <f t="shared" si="27"/>
        <v>1340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32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1020</v>
      </c>
      <c r="G68" s="16">
        <f>'[3]06'!G70</f>
        <v>0</v>
      </c>
      <c r="H68" s="17">
        <f t="shared" si="27"/>
        <v>1340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1020</v>
      </c>
      <c r="G69" s="16">
        <f>'[3]06'!G71</f>
        <v>0</v>
      </c>
      <c r="H69" s="17">
        <f t="shared" ref="H69:H98" si="59">SUM(B69:G69)</f>
        <v>1340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288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1020</v>
      </c>
      <c r="G70" s="16">
        <f>'[3]06'!G72</f>
        <v>0</v>
      </c>
      <c r="H70" s="17">
        <f t="shared" si="59"/>
        <v>1340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288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1020</v>
      </c>
      <c r="G71" s="16">
        <f>'[3]06'!G73</f>
        <v>0</v>
      </c>
      <c r="H71" s="17">
        <f t="shared" si="59"/>
        <v>1340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288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1020</v>
      </c>
      <c r="G72" s="16">
        <f>'[3]06'!G74</f>
        <v>0</v>
      </c>
      <c r="H72" s="17">
        <f t="shared" si="59"/>
        <v>1340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1020</v>
      </c>
      <c r="G73" s="16">
        <f>'[3]06'!G75</f>
        <v>0</v>
      </c>
      <c r="H73" s="17">
        <f t="shared" si="59"/>
        <v>1340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1020</v>
      </c>
      <c r="G74" s="16">
        <f>'[3]06'!G76</f>
        <v>0</v>
      </c>
      <c r="H74" s="17">
        <f t="shared" si="59"/>
        <v>1340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1040</v>
      </c>
      <c r="G75" s="16">
        <f>'[3]06'!G77</f>
        <v>0</v>
      </c>
      <c r="H75" s="17">
        <f t="shared" si="59"/>
        <v>1360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1040</v>
      </c>
      <c r="G76" s="16">
        <f>'[3]06'!G78</f>
        <v>0</v>
      </c>
      <c r="H76" s="17">
        <f t="shared" si="59"/>
        <v>1360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1040</v>
      </c>
      <c r="G77" s="16">
        <f>'[3]06'!G79</f>
        <v>0</v>
      </c>
      <c r="H77" s="17">
        <f t="shared" si="59"/>
        <v>1360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1040</v>
      </c>
      <c r="G78" s="16">
        <f>'[3]06'!G80</f>
        <v>0</v>
      </c>
      <c r="H78" s="17">
        <f t="shared" si="59"/>
        <v>1360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1040</v>
      </c>
      <c r="G79" s="16">
        <f>'[3]06'!G81</f>
        <v>0</v>
      </c>
      <c r="H79" s="17">
        <f t="shared" si="59"/>
        <v>1360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1040</v>
      </c>
      <c r="G80" s="16">
        <f>'[3]06'!G82</f>
        <v>0</v>
      </c>
      <c r="H80" s="17">
        <f t="shared" si="59"/>
        <v>1360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1040</v>
      </c>
      <c r="G81" s="16">
        <f>'[3]06'!G83</f>
        <v>0</v>
      </c>
      <c r="H81" s="17">
        <f t="shared" si="59"/>
        <v>1360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1040</v>
      </c>
      <c r="G82" s="16">
        <f>'[3]06'!G84</f>
        <v>0</v>
      </c>
      <c r="H82" s="17">
        <f t="shared" si="59"/>
        <v>1360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1040</v>
      </c>
      <c r="G83" s="16">
        <f>'[3]06'!G85</f>
        <v>0</v>
      </c>
      <c r="H83" s="17">
        <f t="shared" si="59"/>
        <v>1360</v>
      </c>
      <c r="I83" s="15">
        <f>'[3]06'!J85</f>
        <v>294.17599999999999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294.17599999999999</v>
      </c>
      <c r="P83" s="18">
        <f>frq!C83</f>
        <v>1</v>
      </c>
      <c r="Q83" s="15">
        <f t="shared" si="33"/>
        <v>294.17599999999999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294.17599999999999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262.17599999999999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262.17599999999999</v>
      </c>
      <c r="AT83" s="8">
        <v>32</v>
      </c>
      <c r="AU83" s="8">
        <v>0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1040</v>
      </c>
      <c r="G84" s="16">
        <f>'[3]06'!G86</f>
        <v>0</v>
      </c>
      <c r="H84" s="17">
        <f t="shared" si="59"/>
        <v>1360</v>
      </c>
      <c r="I84" s="15">
        <f>'[3]06'!J86</f>
        <v>293.17599999999999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293.17599999999999</v>
      </c>
      <c r="P84" s="18">
        <f>frq!C84</f>
        <v>1</v>
      </c>
      <c r="Q84" s="15">
        <f t="shared" si="33"/>
        <v>293.17599999999999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293.17599999999999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261.17599999999999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261.17599999999999</v>
      </c>
      <c r="AT84" s="8">
        <v>32</v>
      </c>
      <c r="AU84" s="8">
        <v>0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1040</v>
      </c>
      <c r="G85" s="16">
        <f>'[3]06'!G87</f>
        <v>0</v>
      </c>
      <c r="H85" s="17">
        <f t="shared" si="59"/>
        <v>1360</v>
      </c>
      <c r="I85" s="15">
        <f>'[3]06'!J87</f>
        <v>279.17599999999999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279.17599999999999</v>
      </c>
      <c r="P85" s="18">
        <f>frq!C85</f>
        <v>1</v>
      </c>
      <c r="Q85" s="15">
        <f t="shared" si="33"/>
        <v>279.17599999999999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279.17599999999999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247.17599999999999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247.17599999999999</v>
      </c>
      <c r="AT85" s="8">
        <v>32</v>
      </c>
      <c r="AU85" s="8">
        <v>0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1040</v>
      </c>
      <c r="G86" s="16">
        <f>'[3]06'!G88</f>
        <v>0</v>
      </c>
      <c r="H86" s="17">
        <f t="shared" si="59"/>
        <v>1360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0.82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0.82</v>
      </c>
      <c r="AL86" s="8">
        <f t="shared" si="35"/>
        <v>237.18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237.18</v>
      </c>
      <c r="AT86" s="8">
        <v>32</v>
      </c>
      <c r="AU86" s="8">
        <v>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0.82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0.82</v>
      </c>
      <c r="BL86" s="8">
        <f t="shared" si="53"/>
        <v>32</v>
      </c>
      <c r="BM86" s="8">
        <f t="shared" si="54"/>
        <v>0.82</v>
      </c>
      <c r="BN86" s="8">
        <f t="shared" si="55"/>
        <v>32</v>
      </c>
      <c r="BO86" s="8">
        <f t="shared" si="56"/>
        <v>0.82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1040</v>
      </c>
      <c r="G87" s="16">
        <f>'[3]06'!G89</f>
        <v>0</v>
      </c>
      <c r="H87" s="17">
        <f t="shared" si="59"/>
        <v>1360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0.82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0.82</v>
      </c>
      <c r="AL87" s="8">
        <f t="shared" si="35"/>
        <v>237.18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237.18</v>
      </c>
      <c r="AT87" s="8">
        <v>32</v>
      </c>
      <c r="AU87" s="8">
        <v>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0.82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0.82</v>
      </c>
      <c r="BL87" s="8">
        <f t="shared" si="53"/>
        <v>32</v>
      </c>
      <c r="BM87" s="8">
        <f t="shared" si="54"/>
        <v>0.82</v>
      </c>
      <c r="BN87" s="8">
        <f t="shared" si="55"/>
        <v>32</v>
      </c>
      <c r="BO87" s="8">
        <f t="shared" si="56"/>
        <v>0.82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1040</v>
      </c>
      <c r="G88" s="16">
        <f>'[3]06'!G90</f>
        <v>0</v>
      </c>
      <c r="H88" s="17">
        <f t="shared" si="59"/>
        <v>1360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0.82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0.82</v>
      </c>
      <c r="AL88" s="8">
        <f t="shared" si="35"/>
        <v>237.18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237.18</v>
      </c>
      <c r="AT88" s="8">
        <v>32</v>
      </c>
      <c r="AU88" s="8">
        <v>0.82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0.82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0.82</v>
      </c>
      <c r="BL88" s="8">
        <f t="shared" si="53"/>
        <v>32</v>
      </c>
      <c r="BM88" s="8">
        <f t="shared" si="54"/>
        <v>0.82</v>
      </c>
      <c r="BN88" s="8">
        <f t="shared" si="55"/>
        <v>32</v>
      </c>
      <c r="BO88" s="8">
        <f t="shared" si="56"/>
        <v>0.82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1040</v>
      </c>
      <c r="G89" s="16">
        <f>'[3]06'!G91</f>
        <v>0</v>
      </c>
      <c r="H89" s="17">
        <f t="shared" si="59"/>
        <v>1360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0.82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0.82</v>
      </c>
      <c r="AL89" s="8">
        <f t="shared" si="35"/>
        <v>237.18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237.18</v>
      </c>
      <c r="AT89" s="8">
        <v>32</v>
      </c>
      <c r="AU89" s="8">
        <v>0.82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0.82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0.82</v>
      </c>
      <c r="BL89" s="8">
        <f t="shared" si="53"/>
        <v>32</v>
      </c>
      <c r="BM89" s="8">
        <f t="shared" si="54"/>
        <v>0.82</v>
      </c>
      <c r="BN89" s="8">
        <f t="shared" si="55"/>
        <v>32</v>
      </c>
      <c r="BO89" s="8">
        <f t="shared" si="56"/>
        <v>0.82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1040</v>
      </c>
      <c r="G90" s="16">
        <f>'[3]06'!G92</f>
        <v>0</v>
      </c>
      <c r="H90" s="17">
        <f t="shared" si="59"/>
        <v>1360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0.82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0.82</v>
      </c>
      <c r="AL90" s="8">
        <f t="shared" si="35"/>
        <v>237.18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237.18</v>
      </c>
      <c r="AT90" s="8">
        <v>32</v>
      </c>
      <c r="AU90" s="8">
        <v>0.82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0.82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0.82</v>
      </c>
      <c r="BL90" s="8">
        <f t="shared" si="53"/>
        <v>32</v>
      </c>
      <c r="BM90" s="8">
        <f t="shared" si="54"/>
        <v>0.82</v>
      </c>
      <c r="BN90" s="8">
        <f t="shared" si="55"/>
        <v>32</v>
      </c>
      <c r="BO90" s="8">
        <f t="shared" si="56"/>
        <v>0.82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1040</v>
      </c>
      <c r="G91" s="16">
        <f>'[3]06'!G93</f>
        <v>0</v>
      </c>
      <c r="H91" s="17">
        <f t="shared" si="59"/>
        <v>1360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1040</v>
      </c>
      <c r="G92" s="16">
        <f>'[3]06'!G94</f>
        <v>0</v>
      </c>
      <c r="H92" s="17">
        <f t="shared" si="59"/>
        <v>1360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1040</v>
      </c>
      <c r="G93" s="16">
        <f>'[3]06'!G95</f>
        <v>0</v>
      </c>
      <c r="H93" s="17">
        <f t="shared" si="59"/>
        <v>1360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1040</v>
      </c>
      <c r="G94" s="16">
        <f>'[3]06'!G96</f>
        <v>0</v>
      </c>
      <c r="H94" s="17">
        <f t="shared" si="59"/>
        <v>1360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1040</v>
      </c>
      <c r="G95" s="16">
        <f>'[3]06'!G97</f>
        <v>0</v>
      </c>
      <c r="H95" s="17">
        <f t="shared" si="59"/>
        <v>1360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1040</v>
      </c>
      <c r="G96" s="16">
        <f>'[3]06'!G98</f>
        <v>0</v>
      </c>
      <c r="H96" s="17">
        <f t="shared" si="59"/>
        <v>1360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1040</v>
      </c>
      <c r="G97" s="16">
        <f>'[3]06'!G99</f>
        <v>0</v>
      </c>
      <c r="H97" s="17">
        <f t="shared" si="59"/>
        <v>1360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1040</v>
      </c>
      <c r="G98" s="16">
        <f>'[3]06'!G100</f>
        <v>0</v>
      </c>
      <c r="H98" s="17">
        <f t="shared" si="59"/>
        <v>1360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7.0119009999999982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7.0119009999999982</v>
      </c>
      <c r="P99" s="15">
        <f t="shared" si="62"/>
        <v>2.4E-2</v>
      </c>
      <c r="Q99" s="15">
        <f t="shared" si="62"/>
        <v>7.0119009999999982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7.0119009999999982</v>
      </c>
      <c r="X99" s="15">
        <f t="shared" si="62"/>
        <v>0.73793999999999982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0.73793999999999982</v>
      </c>
      <c r="AE99" s="15">
        <f t="shared" si="62"/>
        <v>0.22261500000000001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0.22261500000000001</v>
      </c>
      <c r="AL99" s="15">
        <f t="shared" si="62"/>
        <v>6.0513460000000006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6.0513460000000006</v>
      </c>
      <c r="AS99" s="15">
        <f t="shared" si="62"/>
        <v>0</v>
      </c>
      <c r="AT99" s="15">
        <f t="shared" si="62"/>
        <v>0.7394449999999998</v>
      </c>
      <c r="AU99" s="15">
        <f t="shared" si="62"/>
        <v>0.22699</v>
      </c>
      <c r="AV99" s="15">
        <f t="shared" si="62"/>
        <v>0</v>
      </c>
      <c r="AW99" s="15">
        <f t="shared" si="62"/>
        <v>0.73793999999999982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0.73793999999999982</v>
      </c>
      <c r="BD99" s="15">
        <f t="shared" si="62"/>
        <v>0.22261500000000001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0.22261500000000001</v>
      </c>
      <c r="BK99" s="15"/>
      <c r="BL99" s="15">
        <f t="shared" si="63"/>
        <v>0.7394449999999998</v>
      </c>
      <c r="BM99" s="15">
        <f t="shared" si="63"/>
        <v>0.22699</v>
      </c>
      <c r="BN99" s="15">
        <f t="shared" si="63"/>
        <v>0.73793999999999982</v>
      </c>
      <c r="BO99" s="15">
        <f t="shared" si="63"/>
        <v>0.22261500000000001</v>
      </c>
      <c r="BP99" s="15">
        <f t="shared" si="63"/>
        <v>1.5050000000000007E-3</v>
      </c>
      <c r="BQ99" s="15">
        <f t="shared" si="63"/>
        <v>4.3750000000000004E-3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3</v>
      </c>
      <c r="F50">
        <f t="shared" si="4"/>
        <v>220</v>
      </c>
      <c r="G50">
        <f t="shared" si="5"/>
        <v>3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3</v>
      </c>
      <c r="P50">
        <v>0.84869999999999979</v>
      </c>
      <c r="Q50">
        <v>0.48210000000000003</v>
      </c>
      <c r="R50">
        <v>0.18179999999999999</v>
      </c>
      <c r="S50">
        <v>0.90900000000000003</v>
      </c>
      <c r="T50">
        <v>0.57840000000000003</v>
      </c>
      <c r="U50" s="156">
        <f t="shared" si="2"/>
        <v>3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16.740000000000002</v>
      </c>
      <c r="F51">
        <f t="shared" si="4"/>
        <v>220</v>
      </c>
      <c r="G51">
        <f t="shared" si="5"/>
        <v>16.740000000000002</v>
      </c>
      <c r="H51" s="154"/>
      <c r="I51">
        <f>BRPL_EOD!AG51+BRPL_EOD!AH51</f>
        <v>5.61</v>
      </c>
      <c r="J51">
        <f>BYPL_EOD!AG51+BYPL_EOD!AH51</f>
        <v>3.19</v>
      </c>
      <c r="K51">
        <f>MES_EOD!AG51+MES_EOD!AH51</f>
        <v>1.2</v>
      </c>
      <c r="L51">
        <f>NDMC_EOD!AG51+NDMC_EOD!AH51</f>
        <v>6.01</v>
      </c>
      <c r="M51">
        <f>TPDDL_EOD!AG51+TPDDL_EOD!AH51</f>
        <v>4</v>
      </c>
      <c r="N51">
        <f t="shared" si="0"/>
        <v>20.009999999999998</v>
      </c>
      <c r="O51" s="154">
        <f t="shared" si="1"/>
        <v>-3.269999999999996</v>
      </c>
      <c r="P51">
        <v>4.6932233883058485</v>
      </c>
      <c r="Q51">
        <v>2.6686956521739136</v>
      </c>
      <c r="R51">
        <v>1.003898050974513</v>
      </c>
      <c r="S51">
        <v>5.0278560719640186</v>
      </c>
      <c r="T51">
        <v>3.34632683658171</v>
      </c>
      <c r="U51" s="156">
        <f t="shared" si="2"/>
        <v>16.740000000000002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16.771999999999998</v>
      </c>
      <c r="F52">
        <f t="shared" si="4"/>
        <v>220</v>
      </c>
      <c r="G52">
        <f t="shared" si="5"/>
        <v>16.771999999999998</v>
      </c>
      <c r="H52" s="154"/>
      <c r="I52">
        <f>BRPL_EOD!AG52+BRPL_EOD!AH52</f>
        <v>5.61</v>
      </c>
      <c r="J52">
        <f>BYPL_EOD!AG52+BYPL_EOD!AH52</f>
        <v>3.19</v>
      </c>
      <c r="K52">
        <f>MES_EOD!AG52+MES_EOD!AH52</f>
        <v>1.2</v>
      </c>
      <c r="L52">
        <f>NDMC_EOD!AG52+NDMC_EOD!AH52</f>
        <v>6.01</v>
      </c>
      <c r="M52">
        <f>TPDDL_EOD!AG52+TPDDL_EOD!AH52</f>
        <v>4</v>
      </c>
      <c r="N52">
        <f t="shared" si="0"/>
        <v>20.009999999999998</v>
      </c>
      <c r="O52" s="154">
        <f t="shared" si="1"/>
        <v>-3.2379999999999995</v>
      </c>
      <c r="P52">
        <v>4.702194902548726</v>
      </c>
      <c r="Q52">
        <v>2.6737971014492752</v>
      </c>
      <c r="R52">
        <v>1.0058170914542728</v>
      </c>
      <c r="S52">
        <v>5.0374672663668161</v>
      </c>
      <c r="T52">
        <v>3.3527236381809096</v>
      </c>
      <c r="U52" s="156">
        <f t="shared" si="2"/>
        <v>16.771999999999998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16.312000000000001</v>
      </c>
      <c r="F53">
        <f t="shared" si="4"/>
        <v>220</v>
      </c>
      <c r="G53">
        <f t="shared" si="5"/>
        <v>16.312000000000001</v>
      </c>
      <c r="H53" s="154"/>
      <c r="I53">
        <f>BRPL_EOD!AG53+BRPL_EOD!AH53</f>
        <v>5.61</v>
      </c>
      <c r="J53">
        <f>BYPL_EOD!AG53+BYPL_EOD!AH53</f>
        <v>3.19</v>
      </c>
      <c r="K53">
        <f>MES_EOD!AG53+MES_EOD!AH53</f>
        <v>1.2</v>
      </c>
      <c r="L53">
        <f>NDMC_EOD!AG53+NDMC_EOD!AH53</f>
        <v>6.01</v>
      </c>
      <c r="M53">
        <f>TPDDL_EOD!AG53+TPDDL_EOD!AH53</f>
        <v>4</v>
      </c>
      <c r="N53">
        <f t="shared" si="0"/>
        <v>20.009999999999998</v>
      </c>
      <c r="O53" s="154">
        <f t="shared" si="1"/>
        <v>-3.6979999999999968</v>
      </c>
      <c r="P53">
        <v>4.5732293853073473</v>
      </c>
      <c r="Q53">
        <v>2.6004637681159424</v>
      </c>
      <c r="R53">
        <v>0.97823088455772123</v>
      </c>
      <c r="S53">
        <v>4.8993063468265872</v>
      </c>
      <c r="T53">
        <v>3.2607696151924044</v>
      </c>
      <c r="U53" s="156">
        <f t="shared" si="2"/>
        <v>16.312000000000005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16.483999999999998</v>
      </c>
      <c r="F54">
        <f t="shared" si="4"/>
        <v>220</v>
      </c>
      <c r="G54">
        <f t="shared" si="5"/>
        <v>16.483999999999998</v>
      </c>
      <c r="H54" s="154"/>
      <c r="I54">
        <f>BRPL_EOD!AG54+BRPL_EOD!AH54</f>
        <v>5.61</v>
      </c>
      <c r="J54">
        <f>BYPL_EOD!AG54+BYPL_EOD!AH54</f>
        <v>3.19</v>
      </c>
      <c r="K54">
        <f>MES_EOD!AG54+MES_EOD!AH54</f>
        <v>1.2</v>
      </c>
      <c r="L54">
        <f>NDMC_EOD!AG54+NDMC_EOD!AH54</f>
        <v>6.01</v>
      </c>
      <c r="M54">
        <f>TPDDL_EOD!AG54+TPDDL_EOD!AH54</f>
        <v>4</v>
      </c>
      <c r="N54">
        <f t="shared" si="0"/>
        <v>20.009999999999998</v>
      </c>
      <c r="O54" s="154">
        <f t="shared" si="1"/>
        <v>-3.5259999999999998</v>
      </c>
      <c r="P54">
        <v>4.6214512743628191</v>
      </c>
      <c r="Q54">
        <v>2.6278840579710145</v>
      </c>
      <c r="R54">
        <v>0.98854572713643174</v>
      </c>
      <c r="S54">
        <v>4.9509665167416284</v>
      </c>
      <c r="T54">
        <v>3.2951524237881058</v>
      </c>
      <c r="U54" s="156">
        <f t="shared" si="2"/>
        <v>16.483999999999998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17.136000000000003</v>
      </c>
      <c r="F55">
        <f t="shared" si="4"/>
        <v>220</v>
      </c>
      <c r="G55">
        <f t="shared" si="5"/>
        <v>17.136000000000003</v>
      </c>
      <c r="H55" s="154"/>
      <c r="I55">
        <f>BRPL_EOD!AG55+BRPL_EOD!AH55</f>
        <v>5.61</v>
      </c>
      <c r="J55">
        <f>BYPL_EOD!AG55+BYPL_EOD!AH55</f>
        <v>3.19</v>
      </c>
      <c r="K55">
        <f>MES_EOD!AG55+MES_EOD!AH55</f>
        <v>1.2</v>
      </c>
      <c r="L55">
        <f>NDMC_EOD!AG55+NDMC_EOD!AH55</f>
        <v>6.01</v>
      </c>
      <c r="M55">
        <f>TPDDL_EOD!AG55+TPDDL_EOD!AH55</f>
        <v>4</v>
      </c>
      <c r="N55">
        <f t="shared" si="0"/>
        <v>20.009999999999998</v>
      </c>
      <c r="O55" s="154">
        <f t="shared" si="1"/>
        <v>-2.8739999999999952</v>
      </c>
      <c r="P55">
        <v>4.8042458770614704</v>
      </c>
      <c r="Q55">
        <v>2.7318260869565223</v>
      </c>
      <c r="R55">
        <v>1.0276461769115444</v>
      </c>
      <c r="S55">
        <v>5.1467946026986517</v>
      </c>
      <c r="T55">
        <v>3.4254872563718148</v>
      </c>
      <c r="U55" s="156">
        <f t="shared" si="2"/>
        <v>17.136000000000003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16.884</v>
      </c>
      <c r="F56">
        <f t="shared" si="4"/>
        <v>220</v>
      </c>
      <c r="G56">
        <f t="shared" si="5"/>
        <v>16.884</v>
      </c>
      <c r="H56" s="154"/>
      <c r="I56">
        <f>BRPL_EOD!AG56+BRPL_EOD!AH56</f>
        <v>5.61</v>
      </c>
      <c r="J56">
        <f>BYPL_EOD!AG56+BYPL_EOD!AH56</f>
        <v>3.19</v>
      </c>
      <c r="K56">
        <f>MES_EOD!AG56+MES_EOD!AH56</f>
        <v>1.2</v>
      </c>
      <c r="L56">
        <f>NDMC_EOD!AG56+NDMC_EOD!AH56</f>
        <v>6.01</v>
      </c>
      <c r="M56">
        <f>TPDDL_EOD!AG56+TPDDL_EOD!AH56</f>
        <v>4</v>
      </c>
      <c r="N56">
        <f t="shared" si="0"/>
        <v>20.009999999999998</v>
      </c>
      <c r="O56" s="154">
        <f t="shared" si="1"/>
        <v>-3.1259999999999977</v>
      </c>
      <c r="P56">
        <v>4.733595202398801</v>
      </c>
      <c r="Q56">
        <v>2.6916521739130439</v>
      </c>
      <c r="R56">
        <v>1.0125337331334334</v>
      </c>
      <c r="S56">
        <v>5.0711064467766125</v>
      </c>
      <c r="T56">
        <v>3.3751124437781113</v>
      </c>
      <c r="U56" s="156">
        <f t="shared" si="2"/>
        <v>16.884000000000004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16.331999999999997</v>
      </c>
      <c r="F57">
        <f t="shared" si="4"/>
        <v>220</v>
      </c>
      <c r="G57">
        <f t="shared" si="5"/>
        <v>16.331999999999997</v>
      </c>
      <c r="H57" s="154"/>
      <c r="I57">
        <f>BRPL_EOD!AG57+BRPL_EOD!AH57</f>
        <v>5.61</v>
      </c>
      <c r="J57">
        <f>BYPL_EOD!AG57+BYPL_EOD!AH57</f>
        <v>3.19</v>
      </c>
      <c r="K57">
        <f>MES_EOD!AG57+MES_EOD!AH57</f>
        <v>1.2</v>
      </c>
      <c r="L57">
        <f>NDMC_EOD!AG57+NDMC_EOD!AH57</f>
        <v>6.01</v>
      </c>
      <c r="M57">
        <f>TPDDL_EOD!AG57+TPDDL_EOD!AH57</f>
        <v>4</v>
      </c>
      <c r="N57">
        <f t="shared" si="0"/>
        <v>20.009999999999998</v>
      </c>
      <c r="O57" s="154">
        <f t="shared" si="1"/>
        <v>-3.6780000000000008</v>
      </c>
      <c r="P57">
        <v>4.5788365817091456</v>
      </c>
      <c r="Q57">
        <v>2.6036521739130434</v>
      </c>
      <c r="R57">
        <v>0.97943028485757111</v>
      </c>
      <c r="S57">
        <v>4.9053133433283351</v>
      </c>
      <c r="T57">
        <v>3.2647676161919037</v>
      </c>
      <c r="U57" s="156">
        <f t="shared" si="2"/>
        <v>16.331999999999997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19.8</v>
      </c>
      <c r="F58">
        <f t="shared" si="4"/>
        <v>220</v>
      </c>
      <c r="G58">
        <f t="shared" si="5"/>
        <v>19.8</v>
      </c>
      <c r="H58" s="154"/>
      <c r="I58">
        <f>BRPL_EOD!AG58+BRPL_EOD!AH58</f>
        <v>5.61</v>
      </c>
      <c r="J58">
        <f>BYPL_EOD!AG58+BYPL_EOD!AH58</f>
        <v>3.19</v>
      </c>
      <c r="K58">
        <f>MES_EOD!AG58+MES_EOD!AH58</f>
        <v>1.2</v>
      </c>
      <c r="L58">
        <f>NDMC_EOD!AG58+NDMC_EOD!AH58</f>
        <v>6.01</v>
      </c>
      <c r="M58">
        <f>TPDDL_EOD!AG58+TPDDL_EOD!AH58</f>
        <v>4</v>
      </c>
      <c r="N58">
        <f t="shared" si="0"/>
        <v>20.009999999999998</v>
      </c>
      <c r="O58" s="154">
        <f t="shared" si="1"/>
        <v>-0.2099999999999973</v>
      </c>
      <c r="P58">
        <v>5.5511244377811106</v>
      </c>
      <c r="Q58">
        <v>3.1565217391304352</v>
      </c>
      <c r="R58">
        <v>1.1874062968515744</v>
      </c>
      <c r="S58">
        <v>5.9469265367316346</v>
      </c>
      <c r="T58">
        <v>3.9580209895052478</v>
      </c>
      <c r="U58" s="156">
        <f t="shared" si="2"/>
        <v>19.8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33.236000000000004</v>
      </c>
      <c r="F59">
        <f t="shared" si="4"/>
        <v>220</v>
      </c>
      <c r="G59">
        <f t="shared" si="5"/>
        <v>33.236000000000004</v>
      </c>
      <c r="H59" s="154"/>
      <c r="I59">
        <f>BRPL_EOD!AG59+BRPL_EOD!AH59</f>
        <v>11.32</v>
      </c>
      <c r="J59">
        <f>BYPL_EOD!AG59+BYPL_EOD!AH59</f>
        <v>6.43</v>
      </c>
      <c r="K59">
        <f>MES_EOD!AG59+MES_EOD!AH59</f>
        <v>2.42</v>
      </c>
      <c r="L59">
        <f>NDMC_EOD!AG59+NDMC_EOD!AH59</f>
        <v>12.12</v>
      </c>
      <c r="M59">
        <f>TPDDL_EOD!AG59+TPDDL_EOD!AH59</f>
        <v>7.71</v>
      </c>
      <c r="N59">
        <f t="shared" si="0"/>
        <v>40</v>
      </c>
      <c r="O59" s="154">
        <f t="shared" si="1"/>
        <v>-6.7639999999999958</v>
      </c>
      <c r="P59">
        <v>9.4057880000000011</v>
      </c>
      <c r="Q59">
        <v>5.3426870000000006</v>
      </c>
      <c r="R59">
        <v>2.0107780000000002</v>
      </c>
      <c r="S59">
        <v>10.070508</v>
      </c>
      <c r="T59">
        <v>6.4062390000000011</v>
      </c>
      <c r="U59" s="156">
        <f t="shared" si="2"/>
        <v>33.236000000000004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36.144000000000005</v>
      </c>
      <c r="F60">
        <f t="shared" si="4"/>
        <v>220</v>
      </c>
      <c r="G60">
        <f t="shared" si="5"/>
        <v>36.144000000000005</v>
      </c>
      <c r="H60" s="154"/>
      <c r="I60">
        <f>BRPL_EOD!AG60+BRPL_EOD!AH60</f>
        <v>11.32</v>
      </c>
      <c r="J60">
        <f>BYPL_EOD!AG60+BYPL_EOD!AH60</f>
        <v>6.43</v>
      </c>
      <c r="K60">
        <f>MES_EOD!AG60+MES_EOD!AH60</f>
        <v>2.42</v>
      </c>
      <c r="L60">
        <f>NDMC_EOD!AG60+NDMC_EOD!AH60</f>
        <v>12.12</v>
      </c>
      <c r="M60">
        <f>TPDDL_EOD!AG60+TPDDL_EOD!AH60</f>
        <v>7.71</v>
      </c>
      <c r="N60">
        <f t="shared" si="0"/>
        <v>40</v>
      </c>
      <c r="O60" s="154">
        <f t="shared" si="1"/>
        <v>-3.8559999999999945</v>
      </c>
      <c r="P60">
        <v>10.228752000000002</v>
      </c>
      <c r="Q60">
        <v>5.8101480000000008</v>
      </c>
      <c r="R60">
        <v>2.1867120000000004</v>
      </c>
      <c r="S60">
        <v>10.951632</v>
      </c>
      <c r="T60">
        <v>6.9667560000000011</v>
      </c>
      <c r="U60" s="156">
        <f t="shared" si="2"/>
        <v>36.144000000000005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36.700000000000003</v>
      </c>
      <c r="F61">
        <f t="shared" si="4"/>
        <v>220</v>
      </c>
      <c r="G61">
        <f t="shared" si="5"/>
        <v>36.700000000000003</v>
      </c>
      <c r="H61" s="154"/>
      <c r="I61">
        <f>BRPL_EOD!AG61+BRPL_EOD!AH61</f>
        <v>11.32</v>
      </c>
      <c r="J61">
        <f>BYPL_EOD!AG61+BYPL_EOD!AH61</f>
        <v>6.43</v>
      </c>
      <c r="K61">
        <f>MES_EOD!AG61+MES_EOD!AH61</f>
        <v>2.42</v>
      </c>
      <c r="L61">
        <f>NDMC_EOD!AG61+NDMC_EOD!AH61</f>
        <v>12.12</v>
      </c>
      <c r="M61">
        <f>TPDDL_EOD!AG61+TPDDL_EOD!AH61</f>
        <v>7.71</v>
      </c>
      <c r="N61">
        <f t="shared" si="0"/>
        <v>40</v>
      </c>
      <c r="O61" s="154">
        <f t="shared" si="1"/>
        <v>-3.2999999999999972</v>
      </c>
      <c r="P61">
        <v>10.386100000000001</v>
      </c>
      <c r="Q61">
        <v>5.8995250000000006</v>
      </c>
      <c r="R61">
        <v>2.2203500000000003</v>
      </c>
      <c r="S61">
        <v>11.120100000000001</v>
      </c>
      <c r="T61">
        <v>7.0739250000000009</v>
      </c>
      <c r="U61" s="156">
        <f t="shared" si="2"/>
        <v>36.700000000000003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54.428000000000004</v>
      </c>
      <c r="F62">
        <f t="shared" si="4"/>
        <v>220</v>
      </c>
      <c r="G62">
        <f t="shared" si="5"/>
        <v>54.428000000000004</v>
      </c>
      <c r="H62" s="154"/>
      <c r="I62">
        <f>BRPL_EOD!AG62+BRPL_EOD!AH62</f>
        <v>18.39</v>
      </c>
      <c r="J62">
        <f>BYPL_EOD!AG62+BYPL_EOD!AH62</f>
        <v>10.45</v>
      </c>
      <c r="K62">
        <f>MES_EOD!AG62+MES_EOD!AH62</f>
        <v>3.94</v>
      </c>
      <c r="L62">
        <f>NDMC_EOD!AG62+NDMC_EOD!AH62</f>
        <v>19.7</v>
      </c>
      <c r="M62">
        <f>TPDDL_EOD!AG62+TPDDL_EOD!AH62</f>
        <v>12.53</v>
      </c>
      <c r="N62">
        <f t="shared" si="0"/>
        <v>65.010000000000005</v>
      </c>
      <c r="O62" s="154">
        <f t="shared" si="1"/>
        <v>-10.582000000000001</v>
      </c>
      <c r="P62">
        <v>15.396568527918783</v>
      </c>
      <c r="Q62">
        <v>8.7490016920473774</v>
      </c>
      <c r="R62">
        <v>3.2986666666666666</v>
      </c>
      <c r="S62">
        <v>16.493333333333332</v>
      </c>
      <c r="T62">
        <v>10.490429780033841</v>
      </c>
      <c r="U62" s="156">
        <f t="shared" si="2"/>
        <v>54.428000000000004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56.532000000000004</v>
      </c>
      <c r="F63">
        <f t="shared" si="4"/>
        <v>220</v>
      </c>
      <c r="G63">
        <f t="shared" si="5"/>
        <v>56.532000000000004</v>
      </c>
      <c r="H63" s="154"/>
      <c r="I63">
        <f>BRPL_EOD!AG63+BRPL_EOD!AH63</f>
        <v>18.39</v>
      </c>
      <c r="J63">
        <f>BYPL_EOD!AG63+BYPL_EOD!AH63</f>
        <v>10.45</v>
      </c>
      <c r="K63">
        <f>MES_EOD!AG63+MES_EOD!AH63</f>
        <v>3.94</v>
      </c>
      <c r="L63">
        <f>NDMC_EOD!AG63+NDMC_EOD!AH63</f>
        <v>19.7</v>
      </c>
      <c r="M63">
        <f>TPDDL_EOD!AG63+TPDDL_EOD!AH63</f>
        <v>12.53</v>
      </c>
      <c r="N63">
        <f t="shared" si="0"/>
        <v>65.010000000000005</v>
      </c>
      <c r="O63" s="154">
        <f t="shared" si="1"/>
        <v>-8.4780000000000015</v>
      </c>
      <c r="P63">
        <v>15.991747115828334</v>
      </c>
      <c r="Q63">
        <v>9.0872081218274108</v>
      </c>
      <c r="R63">
        <v>3.426181818181818</v>
      </c>
      <c r="S63">
        <v>17.130909090909089</v>
      </c>
      <c r="T63">
        <v>10.895953853253346</v>
      </c>
      <c r="U63" s="156">
        <f t="shared" si="2"/>
        <v>56.531999999999996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59.672000000000004</v>
      </c>
      <c r="F64">
        <f t="shared" si="4"/>
        <v>220</v>
      </c>
      <c r="G64">
        <f t="shared" si="5"/>
        <v>59.672000000000004</v>
      </c>
      <c r="H64" s="154"/>
      <c r="I64">
        <f>BRPL_EOD!AG64+BRPL_EOD!AH64</f>
        <v>18.39</v>
      </c>
      <c r="J64">
        <f>BYPL_EOD!AG64+BYPL_EOD!AH64</f>
        <v>10.45</v>
      </c>
      <c r="K64">
        <f>MES_EOD!AG64+MES_EOD!AH64</f>
        <v>3.94</v>
      </c>
      <c r="L64">
        <f>NDMC_EOD!AG64+NDMC_EOD!AH64</f>
        <v>19.7</v>
      </c>
      <c r="M64">
        <f>TPDDL_EOD!AG64+TPDDL_EOD!AH64</f>
        <v>12.53</v>
      </c>
      <c r="N64">
        <f t="shared" si="0"/>
        <v>65.010000000000005</v>
      </c>
      <c r="O64" s="154">
        <f t="shared" si="1"/>
        <v>-5.338000000000001</v>
      </c>
      <c r="P64">
        <v>16.879988924780804</v>
      </c>
      <c r="Q64">
        <v>9.5919458544839244</v>
      </c>
      <c r="R64">
        <v>3.6164848484848484</v>
      </c>
      <c r="S64">
        <v>18.082424242424242</v>
      </c>
      <c r="T64">
        <v>11.50115612982618</v>
      </c>
      <c r="U64" s="156">
        <f t="shared" si="2"/>
        <v>59.671999999999997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58.84</v>
      </c>
      <c r="F65">
        <f t="shared" si="4"/>
        <v>220</v>
      </c>
      <c r="G65">
        <f t="shared" si="5"/>
        <v>58.84</v>
      </c>
      <c r="H65" s="154"/>
      <c r="I65">
        <f>BRPL_EOD!AG65+BRPL_EOD!AH65</f>
        <v>18.39</v>
      </c>
      <c r="J65">
        <f>BYPL_EOD!AG65+BYPL_EOD!AH65</f>
        <v>10.45</v>
      </c>
      <c r="K65">
        <f>MES_EOD!AG65+MES_EOD!AH65</f>
        <v>3.94</v>
      </c>
      <c r="L65">
        <f>NDMC_EOD!AG65+NDMC_EOD!AH65</f>
        <v>19.7</v>
      </c>
      <c r="M65">
        <f>TPDDL_EOD!AG65+TPDDL_EOD!AH65</f>
        <v>12.53</v>
      </c>
      <c r="N65">
        <f t="shared" si="0"/>
        <v>65.010000000000005</v>
      </c>
      <c r="O65" s="154">
        <f t="shared" si="1"/>
        <v>-6.1700000000000017</v>
      </c>
      <c r="P65">
        <v>16.644633133364099</v>
      </c>
      <c r="Q65">
        <v>9.4582064297800326</v>
      </c>
      <c r="R65">
        <v>3.5660606060606059</v>
      </c>
      <c r="S65">
        <v>17.830303030303028</v>
      </c>
      <c r="T65">
        <v>11.340796800492232</v>
      </c>
      <c r="U65" s="156">
        <f t="shared" si="2"/>
        <v>58.839999999999989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57.980000000000004</v>
      </c>
      <c r="F66">
        <f t="shared" si="4"/>
        <v>220</v>
      </c>
      <c r="G66">
        <f t="shared" si="5"/>
        <v>57.980000000000004</v>
      </c>
      <c r="H66" s="154"/>
      <c r="I66">
        <f>BRPL_EOD!AG66+BRPL_EOD!AH66</f>
        <v>18.39</v>
      </c>
      <c r="J66">
        <f>BYPL_EOD!AG66+BYPL_EOD!AH66</f>
        <v>10.45</v>
      </c>
      <c r="K66">
        <f>MES_EOD!AG66+MES_EOD!AH66</f>
        <v>3.94</v>
      </c>
      <c r="L66">
        <f>NDMC_EOD!AG66+NDMC_EOD!AH66</f>
        <v>19.7</v>
      </c>
      <c r="M66">
        <f>TPDDL_EOD!AG66+TPDDL_EOD!AH66</f>
        <v>12.53</v>
      </c>
      <c r="N66">
        <f t="shared" si="0"/>
        <v>65.010000000000005</v>
      </c>
      <c r="O66" s="154">
        <f t="shared" si="1"/>
        <v>-7.0300000000000011</v>
      </c>
      <c r="P66">
        <v>16.401356714351639</v>
      </c>
      <c r="Q66">
        <v>9.3199661590524521</v>
      </c>
      <c r="R66">
        <v>3.5139393939393937</v>
      </c>
      <c r="S66">
        <v>17.56969696969697</v>
      </c>
      <c r="T66">
        <v>11.175040762959544</v>
      </c>
      <c r="U66" s="156">
        <f t="shared" si="2"/>
        <v>57.980000000000004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58.392000000000003</v>
      </c>
      <c r="F67">
        <f t="shared" si="4"/>
        <v>220</v>
      </c>
      <c r="G67">
        <f t="shared" si="5"/>
        <v>58.392000000000003</v>
      </c>
      <c r="H67" s="154"/>
      <c r="I67">
        <f>BRPL_EOD!AG67+BRPL_EOD!AH67</f>
        <v>18.39</v>
      </c>
      <c r="J67">
        <f>BYPL_EOD!AG67+BYPL_EOD!AH67</f>
        <v>10.45</v>
      </c>
      <c r="K67">
        <f>MES_EOD!AG67+MES_EOD!AH67</f>
        <v>3.94</v>
      </c>
      <c r="L67">
        <f>NDMC_EOD!AG67+NDMC_EOD!AH67</f>
        <v>19.7</v>
      </c>
      <c r="M67">
        <f>TPDDL_EOD!AG67+TPDDL_EOD!AH67</f>
        <v>12.53</v>
      </c>
      <c r="N67">
        <f t="shared" ref="N67:N98" si="6">SUM(I67:M67)</f>
        <v>65.010000000000005</v>
      </c>
      <c r="O67" s="154">
        <f t="shared" ref="O67:O98" si="7">G67-N67</f>
        <v>-6.6180000000000021</v>
      </c>
      <c r="P67">
        <v>16.517903091832025</v>
      </c>
      <c r="Q67">
        <v>9.3861928934010148</v>
      </c>
      <c r="R67">
        <v>3.5389090909090908</v>
      </c>
      <c r="S67">
        <v>17.694545454545455</v>
      </c>
      <c r="T67">
        <v>11.254449469312412</v>
      </c>
      <c r="U67" s="156">
        <f t="shared" ref="U67:U98" si="8">SUM(P67:T67)</f>
        <v>58.392000000000003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58.7</v>
      </c>
      <c r="F68">
        <f t="shared" ref="F68:F98" si="10">B68+C68</f>
        <v>220</v>
      </c>
      <c r="G68">
        <f t="shared" ref="G68:G98" si="11">D68+E68</f>
        <v>58.7</v>
      </c>
      <c r="H68" s="154"/>
      <c r="I68">
        <f>BRPL_EOD!AG68+BRPL_EOD!AH68</f>
        <v>18.39</v>
      </c>
      <c r="J68">
        <f>BYPL_EOD!AG68+BYPL_EOD!AH68</f>
        <v>10.45</v>
      </c>
      <c r="K68">
        <f>MES_EOD!AG68+MES_EOD!AH68</f>
        <v>3.94</v>
      </c>
      <c r="L68">
        <f>NDMC_EOD!AG68+NDMC_EOD!AH68</f>
        <v>19.7</v>
      </c>
      <c r="M68">
        <f>TPDDL_EOD!AG68+TPDDL_EOD!AH68</f>
        <v>12.53</v>
      </c>
      <c r="N68">
        <f t="shared" si="6"/>
        <v>65.010000000000005</v>
      </c>
      <c r="O68" s="154">
        <f t="shared" si="7"/>
        <v>-6.3100000000000023</v>
      </c>
      <c r="P68">
        <v>16.605029995385326</v>
      </c>
      <c r="Q68">
        <v>9.4357021996615895</v>
      </c>
      <c r="R68">
        <v>3.5575757575757576</v>
      </c>
      <c r="S68">
        <v>17.787878787878785</v>
      </c>
      <c r="T68">
        <v>11.313813259498538</v>
      </c>
      <c r="U68" s="156">
        <f t="shared" si="8"/>
        <v>58.699999999999996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58.855999999999995</v>
      </c>
      <c r="F69">
        <f t="shared" si="10"/>
        <v>220</v>
      </c>
      <c r="G69">
        <f t="shared" si="11"/>
        <v>58.855999999999995</v>
      </c>
      <c r="H69" s="154"/>
      <c r="I69">
        <f>BRPL_EOD!AG69+BRPL_EOD!AH69</f>
        <v>18.39</v>
      </c>
      <c r="J69">
        <f>BYPL_EOD!AG69+BYPL_EOD!AH69</f>
        <v>10.45</v>
      </c>
      <c r="K69">
        <f>MES_EOD!AG69+MES_EOD!AH69</f>
        <v>3.94</v>
      </c>
      <c r="L69">
        <f>NDMC_EOD!AG69+NDMC_EOD!AH69</f>
        <v>19.7</v>
      </c>
      <c r="M69">
        <f>TPDDL_EOD!AG69+TPDDL_EOD!AH69</f>
        <v>12.53</v>
      </c>
      <c r="N69">
        <f t="shared" si="6"/>
        <v>65.010000000000005</v>
      </c>
      <c r="O69" s="154">
        <f t="shared" si="7"/>
        <v>-6.1540000000000106</v>
      </c>
      <c r="P69">
        <v>16.649159206275954</v>
      </c>
      <c r="Q69">
        <v>9.4607783417935671</v>
      </c>
      <c r="R69">
        <v>3.5670303030303026</v>
      </c>
      <c r="S69">
        <v>17.835151515151512</v>
      </c>
      <c r="T69">
        <v>11.343880633748652</v>
      </c>
      <c r="U69" s="156">
        <f t="shared" si="8"/>
        <v>58.855999999999995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58.440000000000005</v>
      </c>
      <c r="F70">
        <f t="shared" si="10"/>
        <v>220</v>
      </c>
      <c r="G70">
        <f t="shared" si="11"/>
        <v>58.440000000000005</v>
      </c>
      <c r="H70" s="154"/>
      <c r="I70">
        <f>BRPL_EOD!AG70+BRPL_EOD!AH70</f>
        <v>18.39</v>
      </c>
      <c r="J70">
        <f>BYPL_EOD!AG70+BYPL_EOD!AH70</f>
        <v>10.45</v>
      </c>
      <c r="K70">
        <f>MES_EOD!AG70+MES_EOD!AH70</f>
        <v>3.94</v>
      </c>
      <c r="L70">
        <f>NDMC_EOD!AG70+NDMC_EOD!AH70</f>
        <v>19.7</v>
      </c>
      <c r="M70">
        <f>TPDDL_EOD!AG70+TPDDL_EOD!AH70</f>
        <v>12.53</v>
      </c>
      <c r="N70">
        <f t="shared" si="6"/>
        <v>65.010000000000005</v>
      </c>
      <c r="O70" s="154">
        <f t="shared" si="7"/>
        <v>-6.57</v>
      </c>
      <c r="P70">
        <v>16.531481310567607</v>
      </c>
      <c r="Q70">
        <v>9.3939086294416239</v>
      </c>
      <c r="R70">
        <v>3.541818181818182</v>
      </c>
      <c r="S70">
        <v>17.709090909090907</v>
      </c>
      <c r="T70">
        <v>11.263700969081679</v>
      </c>
      <c r="U70" s="156">
        <f t="shared" si="8"/>
        <v>58.44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58.932000000000002</v>
      </c>
      <c r="F71">
        <f t="shared" si="10"/>
        <v>220</v>
      </c>
      <c r="G71">
        <f t="shared" si="11"/>
        <v>58.932000000000002</v>
      </c>
      <c r="H71" s="154"/>
      <c r="I71">
        <f>BRPL_EOD!AG71+BRPL_EOD!AH71</f>
        <v>18.39</v>
      </c>
      <c r="J71">
        <f>BYPL_EOD!AG71+BYPL_EOD!AH71</f>
        <v>10.45</v>
      </c>
      <c r="K71">
        <f>MES_EOD!AG71+MES_EOD!AH71</f>
        <v>3.94</v>
      </c>
      <c r="L71">
        <f>NDMC_EOD!AG71+NDMC_EOD!AH71</f>
        <v>19.7</v>
      </c>
      <c r="M71">
        <f>TPDDL_EOD!AG71+TPDDL_EOD!AH71</f>
        <v>12.53</v>
      </c>
      <c r="N71">
        <f t="shared" si="6"/>
        <v>65.010000000000005</v>
      </c>
      <c r="O71" s="154">
        <f t="shared" si="7"/>
        <v>-6.078000000000003</v>
      </c>
      <c r="P71">
        <v>16.670658052607291</v>
      </c>
      <c r="Q71">
        <v>9.4729949238578666</v>
      </c>
      <c r="R71">
        <v>3.5716363636363635</v>
      </c>
      <c r="S71">
        <v>17.858181818181816</v>
      </c>
      <c r="T71">
        <v>11.358528841716659</v>
      </c>
      <c r="U71" s="156">
        <f t="shared" si="8"/>
        <v>58.932000000000002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58.7</v>
      </c>
      <c r="F72">
        <f t="shared" si="10"/>
        <v>220</v>
      </c>
      <c r="G72">
        <f t="shared" si="11"/>
        <v>58.7</v>
      </c>
      <c r="H72" s="154"/>
      <c r="I72">
        <f>BRPL_EOD!AG72+BRPL_EOD!AH72</f>
        <v>18.39</v>
      </c>
      <c r="J72">
        <f>BYPL_EOD!AG72+BYPL_EOD!AH72</f>
        <v>10.45</v>
      </c>
      <c r="K72">
        <f>MES_EOD!AG72+MES_EOD!AH72</f>
        <v>3.94</v>
      </c>
      <c r="L72">
        <f>NDMC_EOD!AG72+NDMC_EOD!AH72</f>
        <v>19.7</v>
      </c>
      <c r="M72">
        <f>TPDDL_EOD!AG72+TPDDL_EOD!AH72</f>
        <v>12.53</v>
      </c>
      <c r="N72">
        <f t="shared" si="6"/>
        <v>65.010000000000005</v>
      </c>
      <c r="O72" s="154">
        <f t="shared" si="7"/>
        <v>-6.3100000000000023</v>
      </c>
      <c r="P72">
        <v>16.605029995385326</v>
      </c>
      <c r="Q72">
        <v>9.4357021996615895</v>
      </c>
      <c r="R72">
        <v>3.5575757575757576</v>
      </c>
      <c r="S72">
        <v>17.787878787878785</v>
      </c>
      <c r="T72">
        <v>11.313813259498538</v>
      </c>
      <c r="U72" s="156">
        <f t="shared" si="8"/>
        <v>58.699999999999996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61.091999999999999</v>
      </c>
      <c r="F73">
        <f t="shared" si="10"/>
        <v>220</v>
      </c>
      <c r="G73">
        <f t="shared" si="11"/>
        <v>61.091999999999999</v>
      </c>
      <c r="H73" s="154"/>
      <c r="I73">
        <f>BRPL_EOD!AG73+BRPL_EOD!AH73</f>
        <v>18.39</v>
      </c>
      <c r="J73">
        <f>BYPL_EOD!AG73+BYPL_EOD!AH73</f>
        <v>10.45</v>
      </c>
      <c r="K73">
        <f>MES_EOD!AG73+MES_EOD!AH73</f>
        <v>3.94</v>
      </c>
      <c r="L73">
        <f>NDMC_EOD!AG73+NDMC_EOD!AH73</f>
        <v>19.7</v>
      </c>
      <c r="M73">
        <f>TPDDL_EOD!AG73+TPDDL_EOD!AH73</f>
        <v>12.53</v>
      </c>
      <c r="N73">
        <f t="shared" si="6"/>
        <v>65.010000000000005</v>
      </c>
      <c r="O73" s="154">
        <f t="shared" si="7"/>
        <v>-3.9180000000000064</v>
      </c>
      <c r="P73">
        <v>17.281677895708352</v>
      </c>
      <c r="Q73">
        <v>9.8202030456852771</v>
      </c>
      <c r="R73">
        <v>3.7025454545454539</v>
      </c>
      <c r="S73">
        <v>18.512727272727272</v>
      </c>
      <c r="T73">
        <v>11.77484633133364</v>
      </c>
      <c r="U73" s="156">
        <f t="shared" si="8"/>
        <v>61.091999999999999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64.176000000000002</v>
      </c>
      <c r="F74">
        <f t="shared" si="10"/>
        <v>220</v>
      </c>
      <c r="G74">
        <f t="shared" si="11"/>
        <v>64.176000000000002</v>
      </c>
      <c r="H74" s="154"/>
      <c r="I74">
        <f>BRPL_EOD!AG74+BRPL_EOD!AH74</f>
        <v>18.39</v>
      </c>
      <c r="J74">
        <f>BYPL_EOD!AG74+BYPL_EOD!AH74</f>
        <v>10.45</v>
      </c>
      <c r="K74">
        <f>MES_EOD!AG74+MES_EOD!AH74</f>
        <v>3.94</v>
      </c>
      <c r="L74">
        <f>NDMC_EOD!AG74+NDMC_EOD!AH74</f>
        <v>19.7</v>
      </c>
      <c r="M74">
        <f>TPDDL_EOD!AG74+TPDDL_EOD!AH74</f>
        <v>12.53</v>
      </c>
      <c r="N74">
        <f t="shared" si="6"/>
        <v>65.010000000000005</v>
      </c>
      <c r="O74" s="154">
        <f t="shared" si="7"/>
        <v>-0.83400000000000318</v>
      </c>
      <c r="P74">
        <v>18.154078449469313</v>
      </c>
      <c r="Q74">
        <v>10.315939086294415</v>
      </c>
      <c r="R74">
        <v>3.8894545454545453</v>
      </c>
      <c r="S74">
        <v>19.447272727272725</v>
      </c>
      <c r="T74">
        <v>12.369255191508998</v>
      </c>
      <c r="U74" s="156">
        <f t="shared" si="8"/>
        <v>64.176000000000002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67.587999999999994</v>
      </c>
      <c r="F75">
        <f t="shared" si="10"/>
        <v>220</v>
      </c>
      <c r="G75">
        <f t="shared" si="11"/>
        <v>67.587999999999994</v>
      </c>
      <c r="H75" s="154"/>
      <c r="I75">
        <f>BRPL_EOD!AG75+BRPL_EOD!AH75</f>
        <v>18.39</v>
      </c>
      <c r="J75">
        <f>BYPL_EOD!AG75+BYPL_EOD!AH75</f>
        <v>10.45</v>
      </c>
      <c r="K75">
        <f>MES_EOD!AG75+MES_EOD!AH75</f>
        <v>3.94</v>
      </c>
      <c r="L75">
        <f>NDMC_EOD!AG75+NDMC_EOD!AH75</f>
        <v>19.7</v>
      </c>
      <c r="M75">
        <f>TPDDL_EOD!AG75+TPDDL_EOD!AH75</f>
        <v>12.53</v>
      </c>
      <c r="N75">
        <f t="shared" si="6"/>
        <v>65.010000000000005</v>
      </c>
      <c r="O75" s="154">
        <f t="shared" si="7"/>
        <v>2.5779999999999887</v>
      </c>
      <c r="P75">
        <v>19.119263497923395</v>
      </c>
      <c r="Q75">
        <v>10.864399323181047</v>
      </c>
      <c r="R75">
        <v>4.0962424242424236</v>
      </c>
      <c r="S75">
        <v>20.481212121212117</v>
      </c>
      <c r="T75">
        <v>13.026882633441007</v>
      </c>
      <c r="U75" s="156">
        <f t="shared" si="8"/>
        <v>67.587999999999994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65.347999999999985</v>
      </c>
      <c r="F76">
        <f t="shared" si="10"/>
        <v>220</v>
      </c>
      <c r="G76">
        <f t="shared" si="11"/>
        <v>65.347999999999985</v>
      </c>
      <c r="H76" s="154"/>
      <c r="I76">
        <f>BRPL_EOD!AG76+BRPL_EOD!AH76</f>
        <v>18.39</v>
      </c>
      <c r="J76">
        <f>BYPL_EOD!AG76+BYPL_EOD!AH76</f>
        <v>10.45</v>
      </c>
      <c r="K76">
        <f>MES_EOD!AG76+MES_EOD!AH76</f>
        <v>3.94</v>
      </c>
      <c r="L76">
        <f>NDMC_EOD!AG76+NDMC_EOD!AH76</f>
        <v>19.7</v>
      </c>
      <c r="M76">
        <f>TPDDL_EOD!AG76+TPDDL_EOD!AH76</f>
        <v>12.53</v>
      </c>
      <c r="N76">
        <f t="shared" si="6"/>
        <v>65.010000000000005</v>
      </c>
      <c r="O76" s="154">
        <f t="shared" si="7"/>
        <v>0.33799999999997965</v>
      </c>
      <c r="P76">
        <v>18.485613290263032</v>
      </c>
      <c r="Q76">
        <v>10.504331641285953</v>
      </c>
      <c r="R76">
        <v>3.9604848484848474</v>
      </c>
      <c r="S76">
        <v>19.802424242424234</v>
      </c>
      <c r="T76">
        <v>12.595145977541913</v>
      </c>
      <c r="U76" s="156">
        <f t="shared" si="8"/>
        <v>65.347999999999985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83.867999999999995</v>
      </c>
      <c r="F77">
        <f t="shared" si="10"/>
        <v>220</v>
      </c>
      <c r="G77">
        <f t="shared" si="11"/>
        <v>83.867999999999995</v>
      </c>
      <c r="H77" s="154"/>
      <c r="I77">
        <f>BRPL_EOD!AG77+BRPL_EOD!AH77</f>
        <v>18.39</v>
      </c>
      <c r="J77">
        <f>BYPL_EOD!AG77+BYPL_EOD!AH77</f>
        <v>10.45</v>
      </c>
      <c r="K77">
        <f>MES_EOD!AG77+MES_EOD!AH77</f>
        <v>3.94</v>
      </c>
      <c r="L77">
        <f>NDMC_EOD!AG77+NDMC_EOD!AH77</f>
        <v>19.7</v>
      </c>
      <c r="M77">
        <f>TPDDL_EOD!AG77+TPDDL_EOD!AH77</f>
        <v>12.53</v>
      </c>
      <c r="N77">
        <f t="shared" si="6"/>
        <v>65.010000000000005</v>
      </c>
      <c r="O77" s="154">
        <f t="shared" si="7"/>
        <v>18.85799999999999</v>
      </c>
      <c r="P77">
        <v>23.724542685740651</v>
      </c>
      <c r="Q77">
        <v>13.481319796954311</v>
      </c>
      <c r="R77">
        <v>5.0829090909090899</v>
      </c>
      <c r="S77">
        <v>25.414545454545451</v>
      </c>
      <c r="T77">
        <v>16.164682971850482</v>
      </c>
      <c r="U77" s="156">
        <f t="shared" si="8"/>
        <v>83.867999999999981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98.295999999999992</v>
      </c>
      <c r="F78">
        <f t="shared" si="10"/>
        <v>220</v>
      </c>
      <c r="G78">
        <f t="shared" si="11"/>
        <v>98.295999999999992</v>
      </c>
      <c r="H78" s="154"/>
      <c r="I78">
        <f>BRPL_EOD!AG78+BRPL_EOD!AH78</f>
        <v>18.39</v>
      </c>
      <c r="J78">
        <f>BYPL_EOD!AG78+BYPL_EOD!AH78</f>
        <v>10.45</v>
      </c>
      <c r="K78">
        <f>MES_EOD!AG78+MES_EOD!AH78</f>
        <v>3.94</v>
      </c>
      <c r="L78">
        <f>NDMC_EOD!AG78+NDMC_EOD!AH78</f>
        <v>19.7</v>
      </c>
      <c r="M78">
        <f>TPDDL_EOD!AG78+TPDDL_EOD!AH78</f>
        <v>12.53</v>
      </c>
      <c r="N78">
        <f t="shared" si="6"/>
        <v>65.010000000000005</v>
      </c>
      <c r="O78" s="154">
        <f t="shared" si="7"/>
        <v>33.285999999999987</v>
      </c>
      <c r="P78">
        <v>27.805928934010147</v>
      </c>
      <c r="Q78">
        <v>15.80054145516074</v>
      </c>
      <c r="R78">
        <v>5.9573333333333327</v>
      </c>
      <c r="S78">
        <v>29.786666666666662</v>
      </c>
      <c r="T78">
        <v>18.945529610829098</v>
      </c>
      <c r="U78" s="156">
        <f t="shared" si="8"/>
        <v>98.295999999999978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92.016000000000005</v>
      </c>
      <c r="F79">
        <f t="shared" si="10"/>
        <v>220</v>
      </c>
      <c r="G79">
        <f t="shared" si="11"/>
        <v>92.016000000000005</v>
      </c>
      <c r="H79" s="154"/>
      <c r="I79">
        <f>BRPL_EOD!AG79+BRPL_EOD!AH79</f>
        <v>18.39</v>
      </c>
      <c r="J79">
        <f>BYPL_EOD!AG79+BYPL_EOD!AH79</f>
        <v>10.45</v>
      </c>
      <c r="K79">
        <f>MES_EOD!AG79+MES_EOD!AH79</f>
        <v>3.94</v>
      </c>
      <c r="L79">
        <f>NDMC_EOD!AG79+NDMC_EOD!AH79</f>
        <v>19.7</v>
      </c>
      <c r="M79">
        <f>TPDDL_EOD!AG79+TPDDL_EOD!AH79</f>
        <v>12.53</v>
      </c>
      <c r="N79">
        <f t="shared" si="6"/>
        <v>65.010000000000005</v>
      </c>
      <c r="O79" s="154">
        <f t="shared" si="7"/>
        <v>27.006</v>
      </c>
      <c r="P79">
        <v>26.029445316105214</v>
      </c>
      <c r="Q79">
        <v>14.791065989847715</v>
      </c>
      <c r="R79">
        <v>5.5767272727272728</v>
      </c>
      <c r="S79">
        <v>27.883636363636363</v>
      </c>
      <c r="T79">
        <v>17.735125057683433</v>
      </c>
      <c r="U79" s="156">
        <f t="shared" si="8"/>
        <v>92.015999999999991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92.015999999999991</v>
      </c>
      <c r="F80">
        <f t="shared" si="10"/>
        <v>220</v>
      </c>
      <c r="G80">
        <f t="shared" si="11"/>
        <v>92.015999999999991</v>
      </c>
      <c r="H80" s="154"/>
      <c r="I80">
        <f>BRPL_EOD!AG80+BRPL_EOD!AH80</f>
        <v>18.39</v>
      </c>
      <c r="J80">
        <f>BYPL_EOD!AG80+BYPL_EOD!AH80</f>
        <v>10.45</v>
      </c>
      <c r="K80">
        <f>MES_EOD!AG80+MES_EOD!AH80</f>
        <v>3.94</v>
      </c>
      <c r="L80">
        <f>NDMC_EOD!AG80+NDMC_EOD!AH80</f>
        <v>19.7</v>
      </c>
      <c r="M80">
        <f>TPDDL_EOD!AG80+TPDDL_EOD!AH80</f>
        <v>12.53</v>
      </c>
      <c r="N80">
        <f t="shared" si="6"/>
        <v>65.010000000000005</v>
      </c>
      <c r="O80" s="154">
        <f t="shared" si="7"/>
        <v>27.005999999999986</v>
      </c>
      <c r="P80">
        <v>26.02944531610521</v>
      </c>
      <c r="Q80">
        <v>14.791065989847713</v>
      </c>
      <c r="R80">
        <v>5.5767272727272719</v>
      </c>
      <c r="S80">
        <v>27.883636363636359</v>
      </c>
      <c r="T80">
        <v>17.73512505768343</v>
      </c>
      <c r="U80" s="156">
        <f t="shared" si="8"/>
        <v>92.015999999999977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91.583999999999989</v>
      </c>
      <c r="F81">
        <f t="shared" si="10"/>
        <v>220</v>
      </c>
      <c r="G81">
        <f t="shared" si="11"/>
        <v>91.583999999999989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91.583999999999989</v>
      </c>
      <c r="P81">
        <v>25.909113599999991</v>
      </c>
      <c r="Q81">
        <v>14.717548799999999</v>
      </c>
      <c r="R81">
        <v>5.5499903999999995</v>
      </c>
      <c r="S81">
        <v>27.749951999999997</v>
      </c>
      <c r="T81">
        <v>17.6573952</v>
      </c>
      <c r="U81" s="156">
        <f t="shared" si="8"/>
        <v>91.583999999999975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89.524000000000001</v>
      </c>
      <c r="F82">
        <f t="shared" si="10"/>
        <v>220</v>
      </c>
      <c r="G82">
        <f t="shared" si="11"/>
        <v>89.524000000000001</v>
      </c>
      <c r="H82" s="154"/>
      <c r="I82">
        <f>BRPL_EOD!AG82+BRPL_EOD!AH82</f>
        <v>25.74</v>
      </c>
      <c r="J82">
        <f>BYPL_EOD!AG82+BYPL_EOD!AH82</f>
        <v>14.62</v>
      </c>
      <c r="K82">
        <f>MES_EOD!AG82+MES_EOD!AH82</f>
        <v>5.51</v>
      </c>
      <c r="L82">
        <f>NDMC_EOD!AG82+NDMC_EOD!AH82</f>
        <v>27.57</v>
      </c>
      <c r="M82">
        <f>TPDDL_EOD!AG82+TPDDL_EOD!AH82</f>
        <v>17.54</v>
      </c>
      <c r="N82">
        <f t="shared" si="6"/>
        <v>90.97999999999999</v>
      </c>
      <c r="O82" s="154">
        <f t="shared" si="7"/>
        <v>-1.4559999999999889</v>
      </c>
      <c r="P82">
        <v>25.328069465816665</v>
      </c>
      <c r="Q82">
        <v>14.386028577709387</v>
      </c>
      <c r="R82">
        <v>5.421820619916466</v>
      </c>
      <c r="S82">
        <v>27.128783029237198</v>
      </c>
      <c r="T82">
        <v>17.259298307320293</v>
      </c>
      <c r="U82" s="156">
        <f t="shared" si="8"/>
        <v>89.524000000000015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89.23599999999999</v>
      </c>
      <c r="F83">
        <f t="shared" si="10"/>
        <v>220</v>
      </c>
      <c r="G83">
        <f t="shared" si="11"/>
        <v>89.23599999999999</v>
      </c>
      <c r="H83" s="154"/>
      <c r="I83">
        <f>BRPL_EOD!AG83+BRPL_EOD!AH83</f>
        <v>25.74</v>
      </c>
      <c r="J83">
        <f>BYPL_EOD!AG83+BYPL_EOD!AH83</f>
        <v>14.62</v>
      </c>
      <c r="K83">
        <f>MES_EOD!AG83+MES_EOD!AH83</f>
        <v>5.51</v>
      </c>
      <c r="L83">
        <f>NDMC_EOD!AG83+NDMC_EOD!AH83</f>
        <v>27.57</v>
      </c>
      <c r="M83">
        <f>TPDDL_EOD!AG83+TPDDL_EOD!AH83</f>
        <v>17.54</v>
      </c>
      <c r="N83">
        <f t="shared" si="6"/>
        <v>90.97999999999999</v>
      </c>
      <c r="O83" s="154">
        <f t="shared" si="7"/>
        <v>-1.7439999999999998</v>
      </c>
      <c r="P83">
        <v>25.246588700813366</v>
      </c>
      <c r="Q83">
        <v>14.339748516157396</v>
      </c>
      <c r="R83">
        <v>5.4043785447351063</v>
      </c>
      <c r="S83">
        <v>27.041509342712683</v>
      </c>
      <c r="T83">
        <v>17.203774895581446</v>
      </c>
      <c r="U83" s="156">
        <f t="shared" si="8"/>
        <v>89.236000000000004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92.084000000000003</v>
      </c>
      <c r="F84">
        <f t="shared" si="10"/>
        <v>220</v>
      </c>
      <c r="G84">
        <f t="shared" si="11"/>
        <v>92.084000000000003</v>
      </c>
      <c r="H84" s="154"/>
      <c r="I84">
        <f>BRPL_EOD!AG84+BRPL_EOD!AH84</f>
        <v>25.74</v>
      </c>
      <c r="J84">
        <f>BYPL_EOD!AG84+BYPL_EOD!AH84</f>
        <v>14.62</v>
      </c>
      <c r="K84">
        <f>MES_EOD!AG84+MES_EOD!AH84</f>
        <v>5.51</v>
      </c>
      <c r="L84">
        <f>NDMC_EOD!AG84+NDMC_EOD!AH84</f>
        <v>27.57</v>
      </c>
      <c r="M84">
        <f>TPDDL_EOD!AG84+TPDDL_EOD!AH84</f>
        <v>17.54</v>
      </c>
      <c r="N84">
        <f t="shared" si="6"/>
        <v>90.97999999999999</v>
      </c>
      <c r="O84" s="154">
        <f t="shared" si="7"/>
        <v>1.1040000000000134</v>
      </c>
      <c r="P84">
        <v>26.052342932512641</v>
      </c>
      <c r="Q84">
        <v>14.797406902615961</v>
      </c>
      <c r="R84">
        <v>5.5768612881952082</v>
      </c>
      <c r="S84">
        <v>27.904549131677296</v>
      </c>
      <c r="T84">
        <v>17.752839744998901</v>
      </c>
      <c r="U84" s="156">
        <f t="shared" si="8"/>
        <v>92.084000000000003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91.259999999999991</v>
      </c>
      <c r="F85">
        <f t="shared" si="10"/>
        <v>220</v>
      </c>
      <c r="G85">
        <f t="shared" si="11"/>
        <v>91.259999999999991</v>
      </c>
      <c r="H85" s="154"/>
      <c r="I85">
        <f>BRPL_EOD!AG85+BRPL_EOD!AH85</f>
        <v>25.74</v>
      </c>
      <c r="J85">
        <f>BYPL_EOD!AG85+BYPL_EOD!AH85</f>
        <v>14.62</v>
      </c>
      <c r="K85">
        <f>MES_EOD!AG85+MES_EOD!AH85</f>
        <v>5.51</v>
      </c>
      <c r="L85">
        <f>NDMC_EOD!AG85+NDMC_EOD!AH85</f>
        <v>27.57</v>
      </c>
      <c r="M85">
        <f>TPDDL_EOD!AG85+TPDDL_EOD!AH85</f>
        <v>17.54</v>
      </c>
      <c r="N85">
        <f t="shared" si="6"/>
        <v>90.97999999999999</v>
      </c>
      <c r="O85" s="154">
        <f t="shared" si="7"/>
        <v>0.28000000000000114</v>
      </c>
      <c r="P85">
        <v>25.819217410419871</v>
      </c>
      <c r="Q85">
        <v>14.664994504286655</v>
      </c>
      <c r="R85">
        <v>5.5269575730929876</v>
      </c>
      <c r="S85">
        <v>27.654849417454386</v>
      </c>
      <c r="T85">
        <v>17.593981094746098</v>
      </c>
      <c r="U85" s="156">
        <f t="shared" si="8"/>
        <v>91.26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90.855999999999995</v>
      </c>
      <c r="F86">
        <f t="shared" si="10"/>
        <v>220</v>
      </c>
      <c r="G86">
        <f t="shared" si="11"/>
        <v>90.855999999999995</v>
      </c>
      <c r="H86" s="154"/>
      <c r="I86">
        <f>BRPL_EOD!AG86+BRPL_EOD!AH86</f>
        <v>25.74</v>
      </c>
      <c r="J86">
        <f>BYPL_EOD!AG86+BYPL_EOD!AH86</f>
        <v>14.62</v>
      </c>
      <c r="K86">
        <f>MES_EOD!AG86+MES_EOD!AH86</f>
        <v>5.51</v>
      </c>
      <c r="L86">
        <f>NDMC_EOD!AG86+NDMC_EOD!AH86</f>
        <v>27.57</v>
      </c>
      <c r="M86">
        <f>TPDDL_EOD!AG86+TPDDL_EOD!AH86</f>
        <v>17.54</v>
      </c>
      <c r="N86">
        <f t="shared" si="6"/>
        <v>90.97999999999999</v>
      </c>
      <c r="O86" s="154">
        <f t="shared" si="7"/>
        <v>-0.12399999999999523</v>
      </c>
      <c r="P86">
        <v>25.704918003956912</v>
      </c>
      <c r="Q86">
        <v>14.600073862387339</v>
      </c>
      <c r="R86">
        <v>5.5024902176302488</v>
      </c>
      <c r="S86">
        <v>27.532423829413059</v>
      </c>
      <c r="T86">
        <v>17.516094086612441</v>
      </c>
      <c r="U86" s="156">
        <f t="shared" si="8"/>
        <v>90.855999999999995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91.095999999999989</v>
      </c>
      <c r="F87">
        <f t="shared" si="10"/>
        <v>220</v>
      </c>
      <c r="G87">
        <f t="shared" si="11"/>
        <v>91.095999999999989</v>
      </c>
      <c r="H87" s="154"/>
      <c r="I87">
        <f>BRPL_EOD!AG87+BRPL_EOD!AH87</f>
        <v>25.74</v>
      </c>
      <c r="J87">
        <f>BYPL_EOD!AG87+BYPL_EOD!AH87</f>
        <v>14.62</v>
      </c>
      <c r="K87">
        <f>MES_EOD!AG87+MES_EOD!AH87</f>
        <v>5.51</v>
      </c>
      <c r="L87">
        <f>NDMC_EOD!AG87+NDMC_EOD!AH87</f>
        <v>27.57</v>
      </c>
      <c r="M87">
        <f>TPDDL_EOD!AG87+TPDDL_EOD!AH87</f>
        <v>17.54</v>
      </c>
      <c r="N87">
        <f t="shared" si="6"/>
        <v>90.97999999999999</v>
      </c>
      <c r="O87" s="154">
        <f t="shared" si="7"/>
        <v>0.11599999999999966</v>
      </c>
      <c r="P87">
        <v>25.772818641459661</v>
      </c>
      <c r="Q87">
        <v>14.638640580347328</v>
      </c>
      <c r="R87">
        <v>5.5170252802813806</v>
      </c>
      <c r="S87">
        <v>27.605151901516816</v>
      </c>
      <c r="T87">
        <v>17.56236359639481</v>
      </c>
      <c r="U87" s="156">
        <f t="shared" si="8"/>
        <v>91.096000000000004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91.387999999999991</v>
      </c>
      <c r="F88">
        <f t="shared" si="10"/>
        <v>220</v>
      </c>
      <c r="G88">
        <f t="shared" si="11"/>
        <v>91.387999999999991</v>
      </c>
      <c r="H88" s="154"/>
      <c r="I88">
        <f>BRPL_EOD!AG88+BRPL_EOD!AH88</f>
        <v>25.74</v>
      </c>
      <c r="J88">
        <f>BYPL_EOD!AG88+BYPL_EOD!AH88</f>
        <v>14.62</v>
      </c>
      <c r="K88">
        <f>MES_EOD!AG88+MES_EOD!AH88</f>
        <v>5.51</v>
      </c>
      <c r="L88">
        <f>NDMC_EOD!AG88+NDMC_EOD!AH88</f>
        <v>27.57</v>
      </c>
      <c r="M88">
        <f>TPDDL_EOD!AG88+TPDDL_EOD!AH88</f>
        <v>17.54</v>
      </c>
      <c r="N88">
        <f t="shared" si="6"/>
        <v>90.97999999999999</v>
      </c>
      <c r="O88" s="154">
        <f t="shared" si="7"/>
        <v>0.40800000000000125</v>
      </c>
      <c r="P88">
        <v>25.85543108375467</v>
      </c>
      <c r="Q88">
        <v>14.685563420531984</v>
      </c>
      <c r="R88">
        <v>5.5347096065069241</v>
      </c>
      <c r="S88">
        <v>27.693637722576391</v>
      </c>
      <c r="T88">
        <v>17.618658166630027</v>
      </c>
      <c r="U88" s="156">
        <f t="shared" si="8"/>
        <v>91.387999999999991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104.19199999999999</v>
      </c>
      <c r="E89">
        <f>PPCL!N89</f>
        <v>0</v>
      </c>
      <c r="F89">
        <f t="shared" si="10"/>
        <v>275</v>
      </c>
      <c r="G89">
        <f t="shared" si="11"/>
        <v>104.19199999999999</v>
      </c>
      <c r="H89" s="154"/>
      <c r="I89">
        <f>BRPL_EOD!AG89+BRPL_EOD!AH89</f>
        <v>25.74</v>
      </c>
      <c r="J89">
        <f>BYPL_EOD!AG89+BYPL_EOD!AH89</f>
        <v>14.62</v>
      </c>
      <c r="K89">
        <f>MES_EOD!AG89+MES_EOD!AH89</f>
        <v>5.51</v>
      </c>
      <c r="L89">
        <f>NDMC_EOD!AG89+NDMC_EOD!AH89</f>
        <v>27.57</v>
      </c>
      <c r="M89">
        <f>TPDDL_EOD!AG89+TPDDL_EOD!AH89</f>
        <v>17.54</v>
      </c>
      <c r="N89">
        <f t="shared" si="6"/>
        <v>90.97999999999999</v>
      </c>
      <c r="O89" s="154">
        <f t="shared" si="7"/>
        <v>13.212000000000003</v>
      </c>
      <c r="P89">
        <v>29.477930094526268</v>
      </c>
      <c r="Q89">
        <v>16.743097823697518</v>
      </c>
      <c r="R89">
        <v>6.3101551989448232</v>
      </c>
      <c r="S89">
        <v>31.573680369311937</v>
      </c>
      <c r="T89">
        <v>20.087136513519454</v>
      </c>
      <c r="U89" s="156">
        <f t="shared" si="8"/>
        <v>104.19200000000001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119.66799999999999</v>
      </c>
      <c r="E90">
        <f>PPCL!N90</f>
        <v>0</v>
      </c>
      <c r="F90">
        <f t="shared" si="10"/>
        <v>275</v>
      </c>
      <c r="G90">
        <f t="shared" si="11"/>
        <v>119.66799999999999</v>
      </c>
      <c r="H90" s="154"/>
      <c r="I90">
        <f>BRPL_EOD!AG90+BRPL_EOD!AH90</f>
        <v>25.74</v>
      </c>
      <c r="J90">
        <f>BYPL_EOD!AG90+BYPL_EOD!AH90</f>
        <v>14.62</v>
      </c>
      <c r="K90">
        <f>MES_EOD!AG90+MES_EOD!AH90</f>
        <v>5.51</v>
      </c>
      <c r="L90">
        <f>NDMC_EOD!AG90+NDMC_EOD!AH90</f>
        <v>27.57</v>
      </c>
      <c r="M90">
        <f>TPDDL_EOD!AG90+TPDDL_EOD!AH90</f>
        <v>17.54</v>
      </c>
      <c r="N90">
        <f t="shared" si="6"/>
        <v>90.97999999999999</v>
      </c>
      <c r="O90" s="154">
        <f t="shared" si="7"/>
        <v>28.688000000000002</v>
      </c>
      <c r="P90">
        <v>33.856389536161792</v>
      </c>
      <c r="Q90">
        <v>19.230008353484283</v>
      </c>
      <c r="R90">
        <v>7.247424488898659</v>
      </c>
      <c r="S90">
        <v>36.263428885469338</v>
      </c>
      <c r="T90">
        <v>23.07074873598593</v>
      </c>
      <c r="U90" s="156">
        <f t="shared" si="8"/>
        <v>119.66800000000001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134.78399999999999</v>
      </c>
      <c r="E91">
        <f>PPCL!N91</f>
        <v>0</v>
      </c>
      <c r="F91">
        <f t="shared" si="10"/>
        <v>275</v>
      </c>
      <c r="G91">
        <f t="shared" si="11"/>
        <v>134.78399999999999</v>
      </c>
      <c r="H91" s="154"/>
      <c r="I91">
        <f>BRPL_EOD!AG91+BRPL_EOD!AH91</f>
        <v>25.74</v>
      </c>
      <c r="J91">
        <f>BYPL_EOD!AG91+BYPL_EOD!AH91</f>
        <v>14.62</v>
      </c>
      <c r="K91">
        <f>MES_EOD!AG91+MES_EOD!AH91</f>
        <v>5.51</v>
      </c>
      <c r="L91">
        <f>NDMC_EOD!AG91+NDMC_EOD!AH91</f>
        <v>27.57</v>
      </c>
      <c r="M91">
        <f>TPDDL_EOD!AG91+TPDDL_EOD!AH91</f>
        <v>17.54</v>
      </c>
      <c r="N91">
        <f t="shared" si="6"/>
        <v>90.97999999999999</v>
      </c>
      <c r="O91" s="154">
        <f t="shared" si="7"/>
        <v>43.804000000000002</v>
      </c>
      <c r="P91">
        <v>38.132998021543195</v>
      </c>
      <c r="Q91">
        <v>21.659068806331064</v>
      </c>
      <c r="R91">
        <v>8.1628911848757966</v>
      </c>
      <c r="S91">
        <v>40.844085293471096</v>
      </c>
      <c r="T91">
        <v>25.984956693778855</v>
      </c>
      <c r="U91" s="156">
        <f t="shared" si="8"/>
        <v>134.78399999999999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138.124</v>
      </c>
      <c r="E92">
        <f>PPCL!N92</f>
        <v>0</v>
      </c>
      <c r="F92">
        <f t="shared" si="10"/>
        <v>275</v>
      </c>
      <c r="G92">
        <f t="shared" si="11"/>
        <v>138.124</v>
      </c>
      <c r="H92" s="154"/>
      <c r="I92">
        <f>BRPL_EOD!AG92+BRPL_EOD!AH92</f>
        <v>25.74</v>
      </c>
      <c r="J92">
        <f>BYPL_EOD!AG92+BYPL_EOD!AH92</f>
        <v>14.62</v>
      </c>
      <c r="K92">
        <f>MES_EOD!AG92+MES_EOD!AH92</f>
        <v>5.51</v>
      </c>
      <c r="L92">
        <f>NDMC_EOD!AG92+NDMC_EOD!AH92</f>
        <v>27.57</v>
      </c>
      <c r="M92">
        <f>TPDDL_EOD!AG92+TPDDL_EOD!AH92</f>
        <v>17.54</v>
      </c>
      <c r="N92">
        <f t="shared" si="6"/>
        <v>90.97999999999999</v>
      </c>
      <c r="O92" s="154">
        <f t="shared" si="7"/>
        <v>47.144000000000005</v>
      </c>
      <c r="P92">
        <v>39.077948560123104</v>
      </c>
      <c r="Q92">
        <v>22.195788964607608</v>
      </c>
      <c r="R92">
        <v>8.3651708067707187</v>
      </c>
      <c r="S92">
        <v>41.856217630248409</v>
      </c>
      <c r="T92">
        <v>26.628874038250167</v>
      </c>
      <c r="U92" s="156">
        <f t="shared" si="8"/>
        <v>138.124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137.79599999999996</v>
      </c>
      <c r="E93">
        <f>PPCL!N93</f>
        <v>0</v>
      </c>
      <c r="F93">
        <f t="shared" si="10"/>
        <v>275</v>
      </c>
      <c r="G93">
        <f t="shared" si="11"/>
        <v>137.79599999999996</v>
      </c>
      <c r="H93" s="154"/>
      <c r="I93">
        <f>BRPL_EOD!AG93+BRPL_EOD!AH93</f>
        <v>25.74</v>
      </c>
      <c r="J93">
        <f>BYPL_EOD!AG93+BYPL_EOD!AH93</f>
        <v>14.62</v>
      </c>
      <c r="K93">
        <f>MES_EOD!AG93+MES_EOD!AH93</f>
        <v>5.51</v>
      </c>
      <c r="L93">
        <f>NDMC_EOD!AG93+NDMC_EOD!AH93</f>
        <v>27.57</v>
      </c>
      <c r="M93">
        <f>TPDDL_EOD!AG93+TPDDL_EOD!AH93</f>
        <v>17.54</v>
      </c>
      <c r="N93">
        <f t="shared" si="6"/>
        <v>90.97999999999999</v>
      </c>
      <c r="O93" s="154">
        <f t="shared" si="7"/>
        <v>46.815999999999974</v>
      </c>
      <c r="P93">
        <v>38.985151022202672</v>
      </c>
      <c r="Q93">
        <v>22.143081116728947</v>
      </c>
      <c r="R93">
        <v>8.3453062211475029</v>
      </c>
      <c r="S93">
        <v>41.756822598373262</v>
      </c>
      <c r="T93">
        <v>26.565639041547588</v>
      </c>
      <c r="U93" s="156">
        <f t="shared" si="8"/>
        <v>137.79599999999996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139.74</v>
      </c>
      <c r="E94">
        <f>PPCL!N94</f>
        <v>0</v>
      </c>
      <c r="F94">
        <f t="shared" si="10"/>
        <v>275</v>
      </c>
      <c r="G94">
        <f t="shared" si="11"/>
        <v>139.74</v>
      </c>
      <c r="H94" s="154"/>
      <c r="I94">
        <f>BRPL_EOD!AG94+BRPL_EOD!AH94</f>
        <v>25.74</v>
      </c>
      <c r="J94">
        <f>BYPL_EOD!AG94+BYPL_EOD!AH94</f>
        <v>14.62</v>
      </c>
      <c r="K94">
        <f>MES_EOD!AG94+MES_EOD!AH94</f>
        <v>5.51</v>
      </c>
      <c r="L94">
        <f>NDMC_EOD!AG94+NDMC_EOD!AH94</f>
        <v>27.57</v>
      </c>
      <c r="M94">
        <f>TPDDL_EOD!AG94+TPDDL_EOD!AH94</f>
        <v>17.54</v>
      </c>
      <c r="N94">
        <f t="shared" si="6"/>
        <v>90.97999999999999</v>
      </c>
      <c r="O94" s="154">
        <f t="shared" si="7"/>
        <v>48.760000000000019</v>
      </c>
      <c r="P94">
        <v>39.535146185974945</v>
      </c>
      <c r="Q94">
        <v>22.455471532204882</v>
      </c>
      <c r="R94">
        <v>8.4630402286216757</v>
      </c>
      <c r="S94">
        <v>42.345919982413726</v>
      </c>
      <c r="T94">
        <v>26.940422070784791</v>
      </c>
      <c r="U94" s="156">
        <f t="shared" si="8"/>
        <v>139.74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136.82400000000001</v>
      </c>
      <c r="E95">
        <f>PPCL!N95</f>
        <v>0</v>
      </c>
      <c r="F95">
        <f t="shared" si="10"/>
        <v>275</v>
      </c>
      <c r="G95">
        <f t="shared" si="11"/>
        <v>136.82400000000001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136.82400000000001</v>
      </c>
      <c r="P95">
        <v>38.707509599999995</v>
      </c>
      <c r="Q95">
        <v>21.987616800000001</v>
      </c>
      <c r="R95">
        <v>8.2915344000000015</v>
      </c>
      <c r="S95">
        <v>41.457672000000002</v>
      </c>
      <c r="T95">
        <v>26.379667200000004</v>
      </c>
      <c r="U95" s="156">
        <f t="shared" si="8"/>
        <v>136.82400000000001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139.77200000000002</v>
      </c>
      <c r="E96">
        <f>PPCL!N96</f>
        <v>0</v>
      </c>
      <c r="F96">
        <f t="shared" si="10"/>
        <v>275</v>
      </c>
      <c r="G96">
        <f t="shared" si="11"/>
        <v>139.77200000000002</v>
      </c>
      <c r="H96" s="154"/>
      <c r="I96">
        <f>BRPL_EOD!AG96+BRPL_EOD!AH96</f>
        <v>39.61</v>
      </c>
      <c r="J96">
        <f>BYPL_EOD!AG96+BYPL_EOD!AH96</f>
        <v>22.5</v>
      </c>
      <c r="K96">
        <f>MES_EOD!AG96+MES_EOD!AH96</f>
        <v>8.48</v>
      </c>
      <c r="L96">
        <f>NDMC_EOD!AG96+NDMC_EOD!AH96</f>
        <v>42.42</v>
      </c>
      <c r="M96">
        <f>TPDDL_EOD!AG96+TPDDL_EOD!AH96</f>
        <v>26.99</v>
      </c>
      <c r="N96">
        <f t="shared" si="6"/>
        <v>140</v>
      </c>
      <c r="O96" s="154">
        <f t="shared" si="7"/>
        <v>-0.22799999999998022</v>
      </c>
      <c r="P96">
        <v>39.545492285714289</v>
      </c>
      <c r="Q96">
        <v>22.463357142857145</v>
      </c>
      <c r="R96">
        <v>8.4661897142857168</v>
      </c>
      <c r="S96">
        <v>42.350916000000005</v>
      </c>
      <c r="T96">
        <v>26.946044857142859</v>
      </c>
      <c r="U96" s="156">
        <f t="shared" si="8"/>
        <v>139.77200000000002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139.61200000000002</v>
      </c>
      <c r="E97">
        <f>PPCL!N97</f>
        <v>0</v>
      </c>
      <c r="F97">
        <f t="shared" si="10"/>
        <v>275</v>
      </c>
      <c r="G97">
        <f t="shared" si="11"/>
        <v>139.61200000000002</v>
      </c>
      <c r="H97" s="154"/>
      <c r="I97">
        <f>BRPL_EOD!AG97+BRPL_EOD!AH97</f>
        <v>39.61</v>
      </c>
      <c r="J97">
        <f>BYPL_EOD!AG97+BYPL_EOD!AH97</f>
        <v>22.5</v>
      </c>
      <c r="K97">
        <f>MES_EOD!AG97+MES_EOD!AH97</f>
        <v>8.48</v>
      </c>
      <c r="L97">
        <f>NDMC_EOD!AG97+NDMC_EOD!AH97</f>
        <v>42.42</v>
      </c>
      <c r="M97">
        <f>TPDDL_EOD!AG97+TPDDL_EOD!AH97</f>
        <v>26.99</v>
      </c>
      <c r="N97">
        <f t="shared" si="6"/>
        <v>140</v>
      </c>
      <c r="O97" s="154">
        <f t="shared" si="7"/>
        <v>-0.38799999999997681</v>
      </c>
      <c r="P97">
        <v>39.500223714285717</v>
      </c>
      <c r="Q97">
        <v>22.437642857142862</v>
      </c>
      <c r="R97">
        <v>8.4564982857142876</v>
      </c>
      <c r="S97">
        <v>42.302436000000007</v>
      </c>
      <c r="T97">
        <v>26.915199142857144</v>
      </c>
      <c r="U97" s="156">
        <f t="shared" si="8"/>
        <v>139.61200000000002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140.09999999999997</v>
      </c>
      <c r="E98">
        <f>PPCL!N98</f>
        <v>0</v>
      </c>
      <c r="F98">
        <f t="shared" si="10"/>
        <v>275</v>
      </c>
      <c r="G98">
        <f t="shared" si="11"/>
        <v>140.09999999999997</v>
      </c>
      <c r="H98" s="154"/>
      <c r="I98">
        <f>BRPL_EOD!AG98+BRPL_EOD!AH98</f>
        <v>39.61</v>
      </c>
      <c r="J98">
        <f>BYPL_EOD!AG98+BYPL_EOD!AH98</f>
        <v>22.5</v>
      </c>
      <c r="K98">
        <f>MES_EOD!AG98+MES_EOD!AH98</f>
        <v>8.48</v>
      </c>
      <c r="L98">
        <f>NDMC_EOD!AG98+NDMC_EOD!AH98</f>
        <v>42.42</v>
      </c>
      <c r="M98">
        <f>TPDDL_EOD!AG98+TPDDL_EOD!AH98</f>
        <v>26.99</v>
      </c>
      <c r="N98">
        <f t="shared" si="6"/>
        <v>140</v>
      </c>
      <c r="O98" s="154">
        <f t="shared" si="7"/>
        <v>9.9999999999965894E-2</v>
      </c>
      <c r="P98">
        <v>39.638292857142844</v>
      </c>
      <c r="Q98">
        <v>22.516071428571422</v>
      </c>
      <c r="R98">
        <v>8.4860571428571419</v>
      </c>
      <c r="S98">
        <v>42.450299999999991</v>
      </c>
      <c r="T98">
        <v>27.009278571428563</v>
      </c>
      <c r="U98" s="156">
        <f t="shared" si="8"/>
        <v>140.09999999999997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0.41249999999999998</v>
      </c>
      <c r="C99" s="156">
        <f t="shared" ref="C99:U99" si="12">SUM(C3:C98)/4000</f>
        <v>5.0049999999999999</v>
      </c>
      <c r="D99" s="156">
        <f t="shared" si="12"/>
        <v>0.33265299999999998</v>
      </c>
      <c r="E99" s="156">
        <f t="shared" si="12"/>
        <v>0.55911</v>
      </c>
      <c r="F99" s="156">
        <f t="shared" si="12"/>
        <v>5.4175000000000004</v>
      </c>
      <c r="G99" s="156">
        <f t="shared" si="12"/>
        <v>0.89176299999999997</v>
      </c>
      <c r="H99" s="156"/>
      <c r="I99" s="156">
        <f t="shared" si="12"/>
        <v>0.22042499999999998</v>
      </c>
      <c r="J99" s="156">
        <f t="shared" si="12"/>
        <v>0.12522999999999998</v>
      </c>
      <c r="K99" s="156">
        <f t="shared" si="12"/>
        <v>4.7197499999999976E-2</v>
      </c>
      <c r="L99" s="156">
        <f t="shared" si="12"/>
        <v>0.23610250000000008</v>
      </c>
      <c r="M99" s="156">
        <f t="shared" si="12"/>
        <v>0.15054750000000003</v>
      </c>
      <c r="N99" s="156">
        <f t="shared" si="12"/>
        <v>0.77950249999999999</v>
      </c>
      <c r="O99" s="156">
        <f t="shared" si="12"/>
        <v>0.11226049999999999</v>
      </c>
      <c r="P99" s="156">
        <f t="shared" si="12"/>
        <v>0.25219909355487663</v>
      </c>
      <c r="Q99" s="156">
        <f t="shared" si="12"/>
        <v>0.14327765912913759</v>
      </c>
      <c r="R99" s="156">
        <f t="shared" si="12"/>
        <v>5.4002488119663669E-2</v>
      </c>
      <c r="S99" s="156">
        <f t="shared" si="12"/>
        <v>0.27013520685420622</v>
      </c>
      <c r="T99" s="156">
        <f t="shared" si="12"/>
        <v>0.17214855234211576</v>
      </c>
      <c r="U99" s="156">
        <f t="shared" si="12"/>
        <v>0.89176300000000019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16.47</v>
      </c>
      <c r="J8">
        <f>BYPL_EOD!AC8+BYPL_EOD!AD8</f>
        <v>9.02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39.56</v>
      </c>
      <c r="O8" s="154">
        <f t="shared" si="1"/>
        <v>3.9999999999999147E-2</v>
      </c>
      <c r="P8">
        <v>16.486653185035387</v>
      </c>
      <c r="Q8">
        <v>9.02912032355915</v>
      </c>
      <c r="R8">
        <v>0</v>
      </c>
      <c r="S8">
        <v>2.0720930232558139</v>
      </c>
      <c r="T8">
        <v>12.012133468149646</v>
      </c>
      <c r="U8" s="156">
        <f t="shared" si="2"/>
        <v>39.599999999999994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16.47</v>
      </c>
      <c r="J9">
        <f>BYPL_EOD!AC9+BYPL_EOD!AD9</f>
        <v>9.02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39.56</v>
      </c>
      <c r="O9" s="154">
        <f t="shared" si="1"/>
        <v>3.9999999999999147E-2</v>
      </c>
      <c r="P9">
        <v>16.486653185035387</v>
      </c>
      <c r="Q9">
        <v>9.02912032355915</v>
      </c>
      <c r="R9">
        <v>0</v>
      </c>
      <c r="S9">
        <v>2.0720930232558139</v>
      </c>
      <c r="T9">
        <v>12.012133468149646</v>
      </c>
      <c r="U9" s="156">
        <f t="shared" si="2"/>
        <v>39.599999999999994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16.47</v>
      </c>
      <c r="J10">
        <f>BYPL_EOD!AC10+BYPL_EOD!AD10</f>
        <v>9.02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39.56</v>
      </c>
      <c r="O10" s="154">
        <f t="shared" si="1"/>
        <v>3.9999999999999147E-2</v>
      </c>
      <c r="P10">
        <v>16.486653185035387</v>
      </c>
      <c r="Q10">
        <v>9.02912032355915</v>
      </c>
      <c r="R10">
        <v>0</v>
      </c>
      <c r="S10">
        <v>2.0720930232558139</v>
      </c>
      <c r="T10">
        <v>12.012133468149646</v>
      </c>
      <c r="U10" s="156">
        <f t="shared" si="2"/>
        <v>39.599999999999994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16.47</v>
      </c>
      <c r="J11">
        <f>BYPL_EOD!AC11+BYPL_EOD!AD11</f>
        <v>9.02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39.56</v>
      </c>
      <c r="O11" s="154">
        <f t="shared" si="1"/>
        <v>3.9999999999999147E-2</v>
      </c>
      <c r="P11">
        <v>16.486653185035387</v>
      </c>
      <c r="Q11">
        <v>9.02912032355915</v>
      </c>
      <c r="R11">
        <v>0</v>
      </c>
      <c r="S11">
        <v>2.0720930232558139</v>
      </c>
      <c r="T11">
        <v>12.012133468149646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16.47</v>
      </c>
      <c r="J12">
        <f>BYPL_EOD!AC12+BYPL_EOD!AD12</f>
        <v>9.02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39.56</v>
      </c>
      <c r="O12" s="154">
        <f t="shared" si="1"/>
        <v>3.9999999999999147E-2</v>
      </c>
      <c r="P12">
        <v>16.486653185035387</v>
      </c>
      <c r="Q12">
        <v>9.02912032355915</v>
      </c>
      <c r="R12">
        <v>0</v>
      </c>
      <c r="S12">
        <v>2.0720930232558139</v>
      </c>
      <c r="T12">
        <v>12.012133468149646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16.47</v>
      </c>
      <c r="J13">
        <f>BYPL_EOD!AC13+BYPL_EOD!AD13</f>
        <v>9.02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39.56</v>
      </c>
      <c r="O13" s="154">
        <f t="shared" si="1"/>
        <v>3.9999999999999147E-2</v>
      </c>
      <c r="P13">
        <v>16.486653185035387</v>
      </c>
      <c r="Q13">
        <v>9.02912032355915</v>
      </c>
      <c r="R13">
        <v>0</v>
      </c>
      <c r="S13">
        <v>2.0720930232558139</v>
      </c>
      <c r="T13">
        <v>12.012133468149646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16.47</v>
      </c>
      <c r="J14">
        <f>BYPL_EOD!AC14+BYPL_EOD!AD14</f>
        <v>9.02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39.56</v>
      </c>
      <c r="O14" s="154">
        <f t="shared" si="1"/>
        <v>3.9999999999999147E-2</v>
      </c>
      <c r="P14">
        <v>16.486653185035387</v>
      </c>
      <c r="Q14">
        <v>9.02912032355915</v>
      </c>
      <c r="R14">
        <v>0</v>
      </c>
      <c r="S14">
        <v>2.0720930232558139</v>
      </c>
      <c r="T14">
        <v>12.012133468149646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16.47</v>
      </c>
      <c r="J15">
        <f>BYPL_EOD!AC15+BYPL_EOD!AD15</f>
        <v>9.02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39.56</v>
      </c>
      <c r="O15" s="154">
        <f t="shared" si="1"/>
        <v>3.9999999999999147E-2</v>
      </c>
      <c r="P15">
        <v>16.486653185035387</v>
      </c>
      <c r="Q15">
        <v>9.02912032355915</v>
      </c>
      <c r="R15">
        <v>0</v>
      </c>
      <c r="S15">
        <v>2.0720930232558139</v>
      </c>
      <c r="T15">
        <v>12.012133468149646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16.47</v>
      </c>
      <c r="J16">
        <f>BYPL_EOD!AC16+BYPL_EOD!AD16</f>
        <v>9.02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39.56</v>
      </c>
      <c r="O16" s="154">
        <f t="shared" si="1"/>
        <v>3.9999999999999147E-2</v>
      </c>
      <c r="P16">
        <v>16.486653185035387</v>
      </c>
      <c r="Q16">
        <v>9.02912032355915</v>
      </c>
      <c r="R16">
        <v>0</v>
      </c>
      <c r="S16">
        <v>2.0720930232558139</v>
      </c>
      <c r="T16">
        <v>12.012133468149646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16.47</v>
      </c>
      <c r="J17">
        <f>BYPL_EOD!AC17+BYPL_EOD!AD17</f>
        <v>9.02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39.56</v>
      </c>
      <c r="O17" s="154">
        <f t="shared" si="1"/>
        <v>3.9999999999999147E-2</v>
      </c>
      <c r="P17">
        <v>16.486653185035387</v>
      </c>
      <c r="Q17">
        <v>9.02912032355915</v>
      </c>
      <c r="R17">
        <v>0</v>
      </c>
      <c r="S17">
        <v>2.0720930232558139</v>
      </c>
      <c r="T17">
        <v>12.012133468149646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16.47</v>
      </c>
      <c r="J18">
        <f>BYPL_EOD!AC18+BYPL_EOD!AD18</f>
        <v>9.02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39.56</v>
      </c>
      <c r="O18" s="154">
        <f t="shared" si="1"/>
        <v>3.9999999999999147E-2</v>
      </c>
      <c r="P18">
        <v>16.486653185035387</v>
      </c>
      <c r="Q18">
        <v>9.02912032355915</v>
      </c>
      <c r="R18">
        <v>0</v>
      </c>
      <c r="S18">
        <v>2.0720930232558139</v>
      </c>
      <c r="T18">
        <v>12.012133468149646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16.47</v>
      </c>
      <c r="J19">
        <f>BYPL_EOD!AC19+BYPL_EOD!AD19</f>
        <v>9.02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39.56</v>
      </c>
      <c r="O19" s="154">
        <f t="shared" si="1"/>
        <v>3.9999999999999147E-2</v>
      </c>
      <c r="P19">
        <v>16.486653185035387</v>
      </c>
      <c r="Q19">
        <v>9.02912032355915</v>
      </c>
      <c r="R19">
        <v>0</v>
      </c>
      <c r="S19">
        <v>2.0720930232558139</v>
      </c>
      <c r="T19">
        <v>12.012133468149646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16.47</v>
      </c>
      <c r="J20">
        <f>BYPL_EOD!AC20+BYPL_EOD!AD20</f>
        <v>9.02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39.56</v>
      </c>
      <c r="O20" s="154">
        <f t="shared" si="1"/>
        <v>3.9999999999999147E-2</v>
      </c>
      <c r="P20">
        <v>16.486653185035387</v>
      </c>
      <c r="Q20">
        <v>9.02912032355915</v>
      </c>
      <c r="R20">
        <v>0</v>
      </c>
      <c r="S20">
        <v>2.0720930232558139</v>
      </c>
      <c r="T20">
        <v>12.012133468149646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16.47</v>
      </c>
      <c r="J21">
        <f>BYPL_EOD!AC21+BYPL_EOD!AD21</f>
        <v>9.02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39.56</v>
      </c>
      <c r="O21" s="154">
        <f t="shared" si="1"/>
        <v>3.9999999999999147E-2</v>
      </c>
      <c r="P21">
        <v>16.486653185035387</v>
      </c>
      <c r="Q21">
        <v>9.02912032355915</v>
      </c>
      <c r="R21">
        <v>0</v>
      </c>
      <c r="S21">
        <v>2.0720930232558139</v>
      </c>
      <c r="T21">
        <v>12.012133468149646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16.47</v>
      </c>
      <c r="J22">
        <f>BYPL_EOD!AC22+BYPL_EOD!AD22</f>
        <v>9.02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39.56</v>
      </c>
      <c r="O22" s="154">
        <f t="shared" si="1"/>
        <v>3.9999999999999147E-2</v>
      </c>
      <c r="P22">
        <v>16.486653185035387</v>
      </c>
      <c r="Q22">
        <v>9.02912032355915</v>
      </c>
      <c r="R22">
        <v>0</v>
      </c>
      <c r="S22">
        <v>2.0720930232558139</v>
      </c>
      <c r="T22">
        <v>12.012133468149646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8.52</v>
      </c>
      <c r="J31">
        <f>BYPL_EOD!AC31+BYPL_EOD!AD31</f>
        <v>20.48</v>
      </c>
      <c r="K31">
        <f>MES_EOD!AC31+MES_EOD!AD31</f>
        <v>0</v>
      </c>
      <c r="L31">
        <f>NDMC_EOD!AC31+NDMC_EOD!AD31</f>
        <v>1.47</v>
      </c>
      <c r="M31">
        <f>TPDDL_EOD!AC31+TPDDL_EOD!AD31</f>
        <v>8.52</v>
      </c>
      <c r="N31">
        <f t="shared" si="0"/>
        <v>38.989999999999995</v>
      </c>
      <c r="O31" s="154">
        <f t="shared" si="1"/>
        <v>-0.38999999999999346</v>
      </c>
      <c r="P31">
        <v>8.4347781482431401</v>
      </c>
      <c r="Q31">
        <v>20.275147473711211</v>
      </c>
      <c r="R31">
        <v>0</v>
      </c>
      <c r="S31">
        <v>1.4552962298025136</v>
      </c>
      <c r="T31">
        <v>8.4347781482431401</v>
      </c>
      <c r="U31" s="156">
        <f t="shared" si="2"/>
        <v>38.600000000000009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8.52</v>
      </c>
      <c r="J32">
        <f>BYPL_EOD!AC32+BYPL_EOD!AD32</f>
        <v>20.48</v>
      </c>
      <c r="K32">
        <f>MES_EOD!AC32+MES_EOD!AD32</f>
        <v>0</v>
      </c>
      <c r="L32">
        <f>NDMC_EOD!AC32+NDMC_EOD!AD32</f>
        <v>1.47</v>
      </c>
      <c r="M32">
        <f>TPDDL_EOD!AC32+TPDDL_EOD!AD32</f>
        <v>8.52</v>
      </c>
      <c r="N32">
        <f t="shared" si="0"/>
        <v>38.989999999999995</v>
      </c>
      <c r="O32" s="154">
        <f t="shared" si="1"/>
        <v>-0.38999999999999346</v>
      </c>
      <c r="P32">
        <v>8.4347781482431401</v>
      </c>
      <c r="Q32">
        <v>20.275147473711211</v>
      </c>
      <c r="R32">
        <v>0</v>
      </c>
      <c r="S32">
        <v>1.4552962298025136</v>
      </c>
      <c r="T32">
        <v>8.4347781482431401</v>
      </c>
      <c r="U32" s="156">
        <f t="shared" si="2"/>
        <v>38.600000000000009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15.67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15.678123379989634</v>
      </c>
      <c r="Q36">
        <v>8.8445826853291862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7.81</v>
      </c>
      <c r="J37">
        <f>BYPL_EOD!AC37+BYPL_EOD!AD37</f>
        <v>22.03</v>
      </c>
      <c r="K37">
        <f>MES_EOD!AC37+MES_EOD!AD37</f>
        <v>0</v>
      </c>
      <c r="L37">
        <f>NDMC_EOD!AC37+NDMC_EOD!AD37</f>
        <v>1.35</v>
      </c>
      <c r="M37">
        <f>TPDDL_EOD!AC37+TPDDL_EOD!AD37</f>
        <v>7.81</v>
      </c>
      <c r="N37">
        <f t="shared" si="0"/>
        <v>39</v>
      </c>
      <c r="O37" s="154">
        <f t="shared" si="1"/>
        <v>-0.39999999999999858</v>
      </c>
      <c r="P37">
        <v>7.7298974358974357</v>
      </c>
      <c r="Q37">
        <v>21.804051282051283</v>
      </c>
      <c r="R37">
        <v>0</v>
      </c>
      <c r="S37">
        <v>1.3361538461538462</v>
      </c>
      <c r="T37">
        <v>7.7298974358974357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7.81</v>
      </c>
      <c r="J38">
        <f>BYPL_EOD!AC38+BYPL_EOD!AD38</f>
        <v>22.03</v>
      </c>
      <c r="K38">
        <f>MES_EOD!AC38+MES_EOD!AD38</f>
        <v>0</v>
      </c>
      <c r="L38">
        <f>NDMC_EOD!AC38+NDMC_EOD!AD38</f>
        <v>1.35</v>
      </c>
      <c r="M38">
        <f>TPDDL_EOD!AC38+TPDDL_EOD!AD38</f>
        <v>7.81</v>
      </c>
      <c r="N38">
        <f t="shared" si="0"/>
        <v>39</v>
      </c>
      <c r="O38" s="154">
        <f t="shared" si="1"/>
        <v>-0.39999999999999858</v>
      </c>
      <c r="P38">
        <v>7.7298974358974357</v>
      </c>
      <c r="Q38">
        <v>21.804051282051283</v>
      </c>
      <c r="R38">
        <v>0</v>
      </c>
      <c r="S38">
        <v>1.3361538461538462</v>
      </c>
      <c r="T38">
        <v>7.7298974358974357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7.81</v>
      </c>
      <c r="J39">
        <f>BYPL_EOD!AC39+BYPL_EOD!AD39</f>
        <v>22.03</v>
      </c>
      <c r="K39">
        <f>MES_EOD!AC39+MES_EOD!AD39</f>
        <v>0</v>
      </c>
      <c r="L39">
        <f>NDMC_EOD!AC39+NDMC_EOD!AD39</f>
        <v>1.35</v>
      </c>
      <c r="M39">
        <f>TPDDL_EOD!AC39+TPDDL_EOD!AD39</f>
        <v>7.81</v>
      </c>
      <c r="N39">
        <f t="shared" si="0"/>
        <v>39</v>
      </c>
      <c r="O39" s="154">
        <f t="shared" si="1"/>
        <v>-0.70000000000000284</v>
      </c>
      <c r="P39">
        <v>7.6698205128205119</v>
      </c>
      <c r="Q39">
        <v>21.634589743589743</v>
      </c>
      <c r="R39">
        <v>0</v>
      </c>
      <c r="S39">
        <v>1.3257692307692308</v>
      </c>
      <c r="T39">
        <v>7.6698205128205119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7.81</v>
      </c>
      <c r="J40">
        <f>BYPL_EOD!AC40+BYPL_EOD!AD40</f>
        <v>22.03</v>
      </c>
      <c r="K40">
        <f>MES_EOD!AC40+MES_EOD!AD40</f>
        <v>0</v>
      </c>
      <c r="L40">
        <f>NDMC_EOD!AC40+NDMC_EOD!AD40</f>
        <v>1.35</v>
      </c>
      <c r="M40">
        <f>TPDDL_EOD!AC40+TPDDL_EOD!AD40</f>
        <v>7.81</v>
      </c>
      <c r="N40">
        <f t="shared" si="0"/>
        <v>39</v>
      </c>
      <c r="O40" s="154">
        <f t="shared" si="1"/>
        <v>-0.70000000000000284</v>
      </c>
      <c r="P40">
        <v>7.6698205128205119</v>
      </c>
      <c r="Q40">
        <v>21.634589743589743</v>
      </c>
      <c r="R40">
        <v>0</v>
      </c>
      <c r="S40">
        <v>1.3257692307692308</v>
      </c>
      <c r="T40">
        <v>7.6698205128205119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7.81</v>
      </c>
      <c r="J41">
        <f>BYPL_EOD!AC41+BYPL_EOD!AD41</f>
        <v>22.03</v>
      </c>
      <c r="K41">
        <f>MES_EOD!AC41+MES_EOD!AD41</f>
        <v>0</v>
      </c>
      <c r="L41">
        <f>NDMC_EOD!AC41+NDMC_EOD!AD41</f>
        <v>1.35</v>
      </c>
      <c r="M41">
        <f>TPDDL_EOD!AC41+TPDDL_EOD!AD41</f>
        <v>7.81</v>
      </c>
      <c r="N41">
        <f t="shared" si="0"/>
        <v>39</v>
      </c>
      <c r="O41" s="154">
        <f t="shared" si="1"/>
        <v>-0.70000000000000284</v>
      </c>
      <c r="P41">
        <v>7.6698205128205119</v>
      </c>
      <c r="Q41">
        <v>21.634589743589743</v>
      </c>
      <c r="R41">
        <v>0</v>
      </c>
      <c r="S41">
        <v>1.3257692307692308</v>
      </c>
      <c r="T41">
        <v>7.6698205128205119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7.81</v>
      </c>
      <c r="J42">
        <f>BYPL_EOD!AC42+BYPL_EOD!AD42</f>
        <v>22.03</v>
      </c>
      <c r="K42">
        <f>MES_EOD!AC42+MES_EOD!AD42</f>
        <v>0</v>
      </c>
      <c r="L42">
        <f>NDMC_EOD!AC42+NDMC_EOD!AD42</f>
        <v>1.35</v>
      </c>
      <c r="M42">
        <f>TPDDL_EOD!AC42+TPDDL_EOD!AD42</f>
        <v>7.81</v>
      </c>
      <c r="N42">
        <f t="shared" si="0"/>
        <v>39</v>
      </c>
      <c r="O42" s="154">
        <f t="shared" si="1"/>
        <v>-0.70000000000000284</v>
      </c>
      <c r="P42">
        <v>7.6698205128205119</v>
      </c>
      <c r="Q42">
        <v>21.634589743589743</v>
      </c>
      <c r="R42">
        <v>0</v>
      </c>
      <c r="S42">
        <v>1.3257692307692308</v>
      </c>
      <c r="T42">
        <v>7.6698205128205119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7.81</v>
      </c>
      <c r="J43">
        <f>BYPL_EOD!AC43+BYPL_EOD!AD43</f>
        <v>22.03</v>
      </c>
      <c r="K43">
        <f>MES_EOD!AC43+MES_EOD!AD43</f>
        <v>0</v>
      </c>
      <c r="L43">
        <f>NDMC_EOD!AC43+NDMC_EOD!AD43</f>
        <v>1.35</v>
      </c>
      <c r="M43">
        <f>TPDDL_EOD!AC43+TPDDL_EOD!AD43</f>
        <v>7.81</v>
      </c>
      <c r="N43">
        <f t="shared" si="0"/>
        <v>39</v>
      </c>
      <c r="O43" s="154">
        <f t="shared" si="1"/>
        <v>-0.70000000000000284</v>
      </c>
      <c r="P43">
        <v>7.6698205128205119</v>
      </c>
      <c r="Q43">
        <v>21.634589743589743</v>
      </c>
      <c r="R43">
        <v>0</v>
      </c>
      <c r="S43">
        <v>1.3257692307692308</v>
      </c>
      <c r="T43">
        <v>7.6698205128205119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7.81</v>
      </c>
      <c r="J44">
        <f>BYPL_EOD!AC44+BYPL_EOD!AD44</f>
        <v>22.03</v>
      </c>
      <c r="K44">
        <f>MES_EOD!AC44+MES_EOD!AD44</f>
        <v>0</v>
      </c>
      <c r="L44">
        <f>NDMC_EOD!AC44+NDMC_EOD!AD44</f>
        <v>1.35</v>
      </c>
      <c r="M44">
        <f>TPDDL_EOD!AC44+TPDDL_EOD!AD44</f>
        <v>7.81</v>
      </c>
      <c r="N44">
        <f t="shared" si="0"/>
        <v>39</v>
      </c>
      <c r="O44" s="154">
        <f t="shared" si="1"/>
        <v>-0.70000000000000284</v>
      </c>
      <c r="P44">
        <v>7.6698205128205119</v>
      </c>
      <c r="Q44">
        <v>21.634589743589743</v>
      </c>
      <c r="R44">
        <v>0</v>
      </c>
      <c r="S44">
        <v>1.3257692307692308</v>
      </c>
      <c r="T44">
        <v>7.6698205128205119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7.81</v>
      </c>
      <c r="J45">
        <f>BYPL_EOD!AC45+BYPL_EOD!AD45</f>
        <v>22.03</v>
      </c>
      <c r="K45">
        <f>MES_EOD!AC45+MES_EOD!AD45</f>
        <v>0</v>
      </c>
      <c r="L45">
        <f>NDMC_EOD!AC45+NDMC_EOD!AD45</f>
        <v>1.35</v>
      </c>
      <c r="M45">
        <f>TPDDL_EOD!AC45+TPDDL_EOD!AD45</f>
        <v>7.81</v>
      </c>
      <c r="N45">
        <f t="shared" si="0"/>
        <v>39</v>
      </c>
      <c r="O45" s="154">
        <f t="shared" si="1"/>
        <v>-0.70000000000000284</v>
      </c>
      <c r="P45">
        <v>7.6698205128205119</v>
      </c>
      <c r="Q45">
        <v>21.634589743589743</v>
      </c>
      <c r="R45">
        <v>0</v>
      </c>
      <c r="S45">
        <v>1.3257692307692308</v>
      </c>
      <c r="T45">
        <v>7.6698205128205119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9.26</v>
      </c>
      <c r="J46">
        <f>BYPL_EOD!AC46+BYPL_EOD!AD46</f>
        <v>20.43</v>
      </c>
      <c r="K46">
        <f>MES_EOD!AC46+MES_EOD!AD46</f>
        <v>0</v>
      </c>
      <c r="L46">
        <f>NDMC_EOD!AC46+NDMC_EOD!AD46</f>
        <v>1.37</v>
      </c>
      <c r="M46">
        <f>TPDDL_EOD!AC46+TPDDL_EOD!AD46</f>
        <v>7.94</v>
      </c>
      <c r="N46">
        <f t="shared" si="0"/>
        <v>39</v>
      </c>
      <c r="O46" s="154">
        <f t="shared" si="1"/>
        <v>-0.70000000000000284</v>
      </c>
      <c r="P46">
        <v>9.0937948717948718</v>
      </c>
      <c r="Q46">
        <v>20.063307692307692</v>
      </c>
      <c r="R46">
        <v>0</v>
      </c>
      <c r="S46">
        <v>1.3454102564102564</v>
      </c>
      <c r="T46">
        <v>7.7974871794871792</v>
      </c>
      <c r="U46" s="156">
        <f t="shared" si="2"/>
        <v>38.300000000000004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9.27</v>
      </c>
      <c r="J47">
        <f>BYPL_EOD!AC47+BYPL_EOD!AD47</f>
        <v>20.420000000000002</v>
      </c>
      <c r="K47">
        <f>MES_EOD!AC47+MES_EOD!AD47</f>
        <v>0</v>
      </c>
      <c r="L47">
        <f>NDMC_EOD!AC47+NDMC_EOD!AD47</f>
        <v>1.37</v>
      </c>
      <c r="M47">
        <f>TPDDL_EOD!AC47+TPDDL_EOD!AD47</f>
        <v>7.94</v>
      </c>
      <c r="N47">
        <f t="shared" si="0"/>
        <v>39</v>
      </c>
      <c r="O47" s="154">
        <f t="shared" si="1"/>
        <v>-0.70000000000000284</v>
      </c>
      <c r="P47">
        <v>9.1036153846153827</v>
      </c>
      <c r="Q47">
        <v>20.053487179487181</v>
      </c>
      <c r="R47">
        <v>0</v>
      </c>
      <c r="S47">
        <v>1.3454102564102564</v>
      </c>
      <c r="T47">
        <v>7.7974871794871792</v>
      </c>
      <c r="U47" s="156">
        <f t="shared" si="2"/>
        <v>38.300000000000004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9.27</v>
      </c>
      <c r="J48">
        <f>BYPL_EOD!AC48+BYPL_EOD!AD48</f>
        <v>20.420000000000002</v>
      </c>
      <c r="K48">
        <f>MES_EOD!AC48+MES_EOD!AD48</f>
        <v>0</v>
      </c>
      <c r="L48">
        <f>NDMC_EOD!AC48+NDMC_EOD!AD48</f>
        <v>1.37</v>
      </c>
      <c r="M48">
        <f>TPDDL_EOD!AC48+TPDDL_EOD!AD48</f>
        <v>7.94</v>
      </c>
      <c r="N48">
        <f t="shared" si="0"/>
        <v>39</v>
      </c>
      <c r="O48" s="154">
        <f t="shared" si="1"/>
        <v>-0.70000000000000284</v>
      </c>
      <c r="P48">
        <v>9.1036153846153827</v>
      </c>
      <c r="Q48">
        <v>20.053487179487181</v>
      </c>
      <c r="R48">
        <v>0</v>
      </c>
      <c r="S48">
        <v>1.3454102564102564</v>
      </c>
      <c r="T48">
        <v>7.7974871794871792</v>
      </c>
      <c r="U48" s="156">
        <f t="shared" si="2"/>
        <v>38.300000000000004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9.27</v>
      </c>
      <c r="J49">
        <f>BYPL_EOD!AC49+BYPL_EOD!AD49</f>
        <v>20.420000000000002</v>
      </c>
      <c r="K49">
        <f>MES_EOD!AC49+MES_EOD!AD49</f>
        <v>0</v>
      </c>
      <c r="L49">
        <f>NDMC_EOD!AC49+NDMC_EOD!AD49</f>
        <v>1.37</v>
      </c>
      <c r="M49">
        <f>TPDDL_EOD!AC49+TPDDL_EOD!AD49</f>
        <v>7.94</v>
      </c>
      <c r="N49">
        <f t="shared" si="0"/>
        <v>39</v>
      </c>
      <c r="O49" s="154">
        <f t="shared" si="1"/>
        <v>-0.70000000000000284</v>
      </c>
      <c r="P49">
        <v>9.1036153846153827</v>
      </c>
      <c r="Q49">
        <v>20.053487179487181</v>
      </c>
      <c r="R49">
        <v>0</v>
      </c>
      <c r="S49">
        <v>1.3454102564102564</v>
      </c>
      <c r="T49">
        <v>7.7974871794871792</v>
      </c>
      <c r="U49" s="156">
        <f t="shared" si="2"/>
        <v>38.300000000000004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9.27</v>
      </c>
      <c r="J50">
        <f>BYPL_EOD!AC50+BYPL_EOD!AD50</f>
        <v>20.420000000000002</v>
      </c>
      <c r="K50">
        <f>MES_EOD!AC50+MES_EOD!AD50</f>
        <v>0</v>
      </c>
      <c r="L50">
        <f>NDMC_EOD!AC50+NDMC_EOD!AD50</f>
        <v>1.37</v>
      </c>
      <c r="M50">
        <f>TPDDL_EOD!AC50+TPDDL_EOD!AD50</f>
        <v>7.94</v>
      </c>
      <c r="N50">
        <f t="shared" si="0"/>
        <v>39</v>
      </c>
      <c r="O50" s="154">
        <f t="shared" si="1"/>
        <v>-0.70000000000000284</v>
      </c>
      <c r="P50">
        <v>9.1036153846153827</v>
      </c>
      <c r="Q50">
        <v>20.053487179487181</v>
      </c>
      <c r="R50">
        <v>0</v>
      </c>
      <c r="S50">
        <v>1.3454102564102564</v>
      </c>
      <c r="T50">
        <v>7.7974871794871792</v>
      </c>
      <c r="U50" s="156">
        <f t="shared" si="2"/>
        <v>38.300000000000004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9.27</v>
      </c>
      <c r="J51">
        <f>BYPL_EOD!AC51+BYPL_EOD!AD51</f>
        <v>20.420000000000002</v>
      </c>
      <c r="K51">
        <f>MES_EOD!AC51+MES_EOD!AD51</f>
        <v>0</v>
      </c>
      <c r="L51">
        <f>NDMC_EOD!AC51+NDMC_EOD!AD51</f>
        <v>1.37</v>
      </c>
      <c r="M51">
        <f>TPDDL_EOD!AC51+TPDDL_EOD!AD51</f>
        <v>7.94</v>
      </c>
      <c r="N51">
        <f t="shared" si="0"/>
        <v>39</v>
      </c>
      <c r="O51" s="154">
        <f t="shared" si="1"/>
        <v>-0.70000000000000284</v>
      </c>
      <c r="P51">
        <v>9.1036153846153827</v>
      </c>
      <c r="Q51">
        <v>20.053487179487181</v>
      </c>
      <c r="R51">
        <v>0</v>
      </c>
      <c r="S51">
        <v>1.3454102564102564</v>
      </c>
      <c r="T51">
        <v>7.7974871794871792</v>
      </c>
      <c r="U51" s="156">
        <f t="shared" si="2"/>
        <v>38.300000000000004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9.27</v>
      </c>
      <c r="J52">
        <f>BYPL_EOD!AC52+BYPL_EOD!AD52</f>
        <v>20.420000000000002</v>
      </c>
      <c r="K52">
        <f>MES_EOD!AC52+MES_EOD!AD52</f>
        <v>0</v>
      </c>
      <c r="L52">
        <f>NDMC_EOD!AC52+NDMC_EOD!AD52</f>
        <v>1.37</v>
      </c>
      <c r="M52">
        <f>TPDDL_EOD!AC52+TPDDL_EOD!AD52</f>
        <v>7.94</v>
      </c>
      <c r="N52">
        <f t="shared" si="0"/>
        <v>39</v>
      </c>
      <c r="O52" s="154">
        <f t="shared" si="1"/>
        <v>-0.70000000000000284</v>
      </c>
      <c r="P52">
        <v>9.1036153846153827</v>
      </c>
      <c r="Q52">
        <v>20.053487179487181</v>
      </c>
      <c r="R52">
        <v>0</v>
      </c>
      <c r="S52">
        <v>1.3454102564102564</v>
      </c>
      <c r="T52">
        <v>7.7974871794871792</v>
      </c>
      <c r="U52" s="156">
        <f t="shared" si="2"/>
        <v>38.300000000000004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9.27</v>
      </c>
      <c r="J53">
        <f>BYPL_EOD!AC53+BYPL_EOD!AD53</f>
        <v>20.420000000000002</v>
      </c>
      <c r="K53">
        <f>MES_EOD!AC53+MES_EOD!AD53</f>
        <v>0</v>
      </c>
      <c r="L53">
        <f>NDMC_EOD!AC53+NDMC_EOD!AD53</f>
        <v>1.37</v>
      </c>
      <c r="M53">
        <f>TPDDL_EOD!AC53+TPDDL_EOD!AD53</f>
        <v>7.94</v>
      </c>
      <c r="N53">
        <f t="shared" si="0"/>
        <v>39</v>
      </c>
      <c r="O53" s="154">
        <f t="shared" si="1"/>
        <v>-0.70000000000000284</v>
      </c>
      <c r="P53">
        <v>9.1036153846153827</v>
      </c>
      <c r="Q53">
        <v>20.053487179487181</v>
      </c>
      <c r="R53">
        <v>0</v>
      </c>
      <c r="S53">
        <v>1.3454102564102564</v>
      </c>
      <c r="T53">
        <v>7.7974871794871792</v>
      </c>
      <c r="U53" s="156">
        <f t="shared" si="2"/>
        <v>38.300000000000004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9.27</v>
      </c>
      <c r="J54">
        <f>BYPL_EOD!AC54+BYPL_EOD!AD54</f>
        <v>20.420000000000002</v>
      </c>
      <c r="K54">
        <f>MES_EOD!AC54+MES_EOD!AD54</f>
        <v>0</v>
      </c>
      <c r="L54">
        <f>NDMC_EOD!AC54+NDMC_EOD!AD54</f>
        <v>1.37</v>
      </c>
      <c r="M54">
        <f>TPDDL_EOD!AC54+TPDDL_EOD!AD54</f>
        <v>7.94</v>
      </c>
      <c r="N54">
        <f t="shared" si="0"/>
        <v>39</v>
      </c>
      <c r="O54" s="154">
        <f t="shared" si="1"/>
        <v>-0.70000000000000284</v>
      </c>
      <c r="P54">
        <v>9.1036153846153827</v>
      </c>
      <c r="Q54">
        <v>20.053487179487181</v>
      </c>
      <c r="R54">
        <v>0</v>
      </c>
      <c r="S54">
        <v>1.3454102564102564</v>
      </c>
      <c r="T54">
        <v>7.7974871794871792</v>
      </c>
      <c r="U54" s="156">
        <f t="shared" si="2"/>
        <v>38.300000000000004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9.27</v>
      </c>
      <c r="J55">
        <f>BYPL_EOD!AC55+BYPL_EOD!AD55</f>
        <v>20.420000000000002</v>
      </c>
      <c r="K55">
        <f>MES_EOD!AC55+MES_EOD!AD55</f>
        <v>0</v>
      </c>
      <c r="L55">
        <f>NDMC_EOD!AC55+NDMC_EOD!AD55</f>
        <v>1.37</v>
      </c>
      <c r="M55">
        <f>TPDDL_EOD!AC55+TPDDL_EOD!AD55</f>
        <v>7.94</v>
      </c>
      <c r="N55">
        <f t="shared" si="0"/>
        <v>39</v>
      </c>
      <c r="O55" s="154">
        <f t="shared" si="1"/>
        <v>-0.70000000000000284</v>
      </c>
      <c r="P55">
        <v>9.1036153846153827</v>
      </c>
      <c r="Q55">
        <v>20.053487179487181</v>
      </c>
      <c r="R55">
        <v>0</v>
      </c>
      <c r="S55">
        <v>1.3454102564102564</v>
      </c>
      <c r="T55">
        <v>7.7974871794871792</v>
      </c>
      <c r="U55" s="156">
        <f t="shared" si="2"/>
        <v>38.300000000000004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15.84</v>
      </c>
      <c r="J56">
        <f>BYPL_EOD!AC56+BYPL_EOD!AD56</f>
        <v>8.67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38.58</v>
      </c>
      <c r="O56" s="154">
        <f t="shared" si="1"/>
        <v>-0.28000000000000114</v>
      </c>
      <c r="P56">
        <v>15.725038880248833</v>
      </c>
      <c r="Q56">
        <v>8.6070762052877132</v>
      </c>
      <c r="R56">
        <v>0</v>
      </c>
      <c r="S56">
        <v>2.0549766718506994</v>
      </c>
      <c r="T56">
        <v>11.912908242612753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15.84</v>
      </c>
      <c r="J57">
        <f>BYPL_EOD!AC57+BYPL_EOD!AD57</f>
        <v>8.67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-0.28000000000000114</v>
      </c>
      <c r="P57">
        <v>15.725038880248833</v>
      </c>
      <c r="Q57">
        <v>8.6070762052877132</v>
      </c>
      <c r="R57">
        <v>0</v>
      </c>
      <c r="S57">
        <v>2.0549766718506994</v>
      </c>
      <c r="T57">
        <v>11.912908242612753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15.84</v>
      </c>
      <c r="J58">
        <f>BYPL_EOD!AC58+BYPL_EOD!AD58</f>
        <v>8.67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38.58</v>
      </c>
      <c r="O58" s="154">
        <f t="shared" si="1"/>
        <v>-0.28000000000000114</v>
      </c>
      <c r="P58">
        <v>15.725038880248833</v>
      </c>
      <c r="Q58">
        <v>8.6070762052877132</v>
      </c>
      <c r="R58">
        <v>0</v>
      </c>
      <c r="S58">
        <v>2.0549766718506994</v>
      </c>
      <c r="T58">
        <v>11.912908242612753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15.84</v>
      </c>
      <c r="J59">
        <f>BYPL_EOD!AC59+BYPL_EOD!AD59</f>
        <v>8.67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38.58</v>
      </c>
      <c r="O59" s="154">
        <f t="shared" si="1"/>
        <v>-0.28000000000000114</v>
      </c>
      <c r="P59">
        <v>15.725038880248833</v>
      </c>
      <c r="Q59">
        <v>8.6070762052877132</v>
      </c>
      <c r="R59">
        <v>0</v>
      </c>
      <c r="S59">
        <v>2.0549766718506994</v>
      </c>
      <c r="T59">
        <v>11.912908242612753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15.84</v>
      </c>
      <c r="J60">
        <f>BYPL_EOD!AC60+BYPL_EOD!AD60</f>
        <v>8.67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38.58</v>
      </c>
      <c r="O60" s="154">
        <f t="shared" si="1"/>
        <v>-0.28000000000000114</v>
      </c>
      <c r="P60">
        <v>15.725038880248833</v>
      </c>
      <c r="Q60">
        <v>8.6070762052877132</v>
      </c>
      <c r="R60">
        <v>0</v>
      </c>
      <c r="S60">
        <v>2.0549766718506994</v>
      </c>
      <c r="T60">
        <v>11.912908242612753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15.67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38.58</v>
      </c>
      <c r="O61" s="154">
        <f t="shared" si="1"/>
        <v>-0.28000000000000114</v>
      </c>
      <c r="P61">
        <v>15.556272680145153</v>
      </c>
      <c r="Q61">
        <v>8.7758424053913942</v>
      </c>
      <c r="R61">
        <v>0</v>
      </c>
      <c r="S61">
        <v>2.0549766718506994</v>
      </c>
      <c r="T61">
        <v>11.912908242612753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15.67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38.58</v>
      </c>
      <c r="O62" s="154">
        <f t="shared" si="1"/>
        <v>-0.28000000000000114</v>
      </c>
      <c r="P62">
        <v>15.556272680145153</v>
      </c>
      <c r="Q62">
        <v>8.7758424053913942</v>
      </c>
      <c r="R62">
        <v>0</v>
      </c>
      <c r="S62">
        <v>2.0549766718506994</v>
      </c>
      <c r="T62">
        <v>11.912908242612753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15.67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38.58</v>
      </c>
      <c r="O63" s="154">
        <f t="shared" si="1"/>
        <v>-0.28000000000000114</v>
      </c>
      <c r="P63">
        <v>15.556272680145153</v>
      </c>
      <c r="Q63">
        <v>8.7758424053913942</v>
      </c>
      <c r="R63">
        <v>0</v>
      </c>
      <c r="S63">
        <v>2.0549766718506994</v>
      </c>
      <c r="T63">
        <v>11.912908242612753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15.67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38.58</v>
      </c>
      <c r="O64" s="154">
        <f t="shared" si="1"/>
        <v>-0.28000000000000114</v>
      </c>
      <c r="P64">
        <v>15.556272680145153</v>
      </c>
      <c r="Q64">
        <v>8.7758424053913942</v>
      </c>
      <c r="R64">
        <v>0</v>
      </c>
      <c r="S64">
        <v>2.0549766718506994</v>
      </c>
      <c r="T64">
        <v>11.912908242612753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15.67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38.58</v>
      </c>
      <c r="O65" s="154">
        <f t="shared" si="1"/>
        <v>-0.28000000000000114</v>
      </c>
      <c r="P65">
        <v>15.556272680145153</v>
      </c>
      <c r="Q65">
        <v>8.7758424053913942</v>
      </c>
      <c r="R65">
        <v>0</v>
      </c>
      <c r="S65">
        <v>2.0549766718506994</v>
      </c>
      <c r="T65">
        <v>11.912908242612753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15.67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38.58</v>
      </c>
      <c r="O66" s="154">
        <f t="shared" si="1"/>
        <v>-0.28000000000000114</v>
      </c>
      <c r="P66">
        <v>15.556272680145153</v>
      </c>
      <c r="Q66">
        <v>8.7758424053913942</v>
      </c>
      <c r="R66">
        <v>0</v>
      </c>
      <c r="S66">
        <v>2.0549766718506994</v>
      </c>
      <c r="T66">
        <v>11.912908242612753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16.2</v>
      </c>
      <c r="J67">
        <f>BYPL_EOD!AC67+BYPL_EOD!AD67</f>
        <v>16.27</v>
      </c>
      <c r="K67">
        <f>MES_EOD!AC67+MES_EOD!AD67</f>
        <v>0</v>
      </c>
      <c r="L67">
        <f>NDMC_EOD!AC67+NDMC_EOD!AD67</f>
        <v>0.96</v>
      </c>
      <c r="M67">
        <f>TPDDL_EOD!AC67+TPDDL_EOD!AD67</f>
        <v>5.57</v>
      </c>
      <c r="N67">
        <f t="shared" ref="N67:N98" si="6">SUM(I67:M67)</f>
        <v>39</v>
      </c>
      <c r="O67" s="154">
        <f t="shared" ref="O67:O98" si="7">G67-N67</f>
        <v>-0.70000000000000284</v>
      </c>
      <c r="P67">
        <v>15.909230769230767</v>
      </c>
      <c r="Q67">
        <v>15.977974358974357</v>
      </c>
      <c r="R67">
        <v>0</v>
      </c>
      <c r="S67">
        <v>0.94276923076923069</v>
      </c>
      <c r="T67">
        <v>5.4700256410256411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16.2</v>
      </c>
      <c r="J68">
        <f>BYPL_EOD!AC68+BYPL_EOD!AD68</f>
        <v>16.27</v>
      </c>
      <c r="K68">
        <f>MES_EOD!AC68+MES_EOD!AD68</f>
        <v>0</v>
      </c>
      <c r="L68">
        <f>NDMC_EOD!AC68+NDMC_EOD!AD68</f>
        <v>0.96</v>
      </c>
      <c r="M68">
        <f>TPDDL_EOD!AC68+TPDDL_EOD!AD68</f>
        <v>5.57</v>
      </c>
      <c r="N68">
        <f t="shared" si="6"/>
        <v>39</v>
      </c>
      <c r="O68" s="154">
        <f t="shared" si="7"/>
        <v>-0.70000000000000284</v>
      </c>
      <c r="P68">
        <v>15.909230769230767</v>
      </c>
      <c r="Q68">
        <v>15.977974358974357</v>
      </c>
      <c r="R68">
        <v>0</v>
      </c>
      <c r="S68">
        <v>0.94276923076923069</v>
      </c>
      <c r="T68">
        <v>5.4700256410256411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16.2</v>
      </c>
      <c r="J69">
        <f>BYPL_EOD!AC69+BYPL_EOD!AD69</f>
        <v>16.27</v>
      </c>
      <c r="K69">
        <f>MES_EOD!AC69+MES_EOD!AD69</f>
        <v>0</v>
      </c>
      <c r="L69">
        <f>NDMC_EOD!AC69+NDMC_EOD!AD69</f>
        <v>0.96</v>
      </c>
      <c r="M69">
        <f>TPDDL_EOD!AC69+TPDDL_EOD!AD69</f>
        <v>5.57</v>
      </c>
      <c r="N69">
        <f t="shared" si="6"/>
        <v>39</v>
      </c>
      <c r="O69" s="154">
        <f t="shared" si="7"/>
        <v>-0.70000000000000284</v>
      </c>
      <c r="P69">
        <v>15.909230769230767</v>
      </c>
      <c r="Q69">
        <v>15.977974358974357</v>
      </c>
      <c r="R69">
        <v>0</v>
      </c>
      <c r="S69">
        <v>0.94276923076923069</v>
      </c>
      <c r="T69">
        <v>5.4700256410256411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16.2</v>
      </c>
      <c r="J70">
        <f>BYPL_EOD!AC70+BYPL_EOD!AD70</f>
        <v>16.27</v>
      </c>
      <c r="K70">
        <f>MES_EOD!AC70+MES_EOD!AD70</f>
        <v>0</v>
      </c>
      <c r="L70">
        <f>NDMC_EOD!AC70+NDMC_EOD!AD70</f>
        <v>0.96</v>
      </c>
      <c r="M70">
        <f>TPDDL_EOD!AC70+TPDDL_EOD!AD70</f>
        <v>5.57</v>
      </c>
      <c r="N70">
        <f t="shared" si="6"/>
        <v>39</v>
      </c>
      <c r="O70" s="154">
        <f t="shared" si="7"/>
        <v>-0.70000000000000284</v>
      </c>
      <c r="P70">
        <v>15.909230769230767</v>
      </c>
      <c r="Q70">
        <v>15.977974358974357</v>
      </c>
      <c r="R70">
        <v>0</v>
      </c>
      <c r="S70">
        <v>0.94276923076923069</v>
      </c>
      <c r="T70">
        <v>5.4700256410256411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16.2</v>
      </c>
      <c r="J71">
        <f>BYPL_EOD!AC71+BYPL_EOD!AD71</f>
        <v>16.27</v>
      </c>
      <c r="K71">
        <f>MES_EOD!AC71+MES_EOD!AD71</f>
        <v>0</v>
      </c>
      <c r="L71">
        <f>NDMC_EOD!AC71+NDMC_EOD!AD71</f>
        <v>0.96</v>
      </c>
      <c r="M71">
        <f>TPDDL_EOD!AC71+TPDDL_EOD!AD71</f>
        <v>5.57</v>
      </c>
      <c r="N71">
        <f t="shared" si="6"/>
        <v>39</v>
      </c>
      <c r="O71" s="154">
        <f t="shared" si="7"/>
        <v>-0.70000000000000284</v>
      </c>
      <c r="P71">
        <v>15.909230769230767</v>
      </c>
      <c r="Q71">
        <v>15.977974358974357</v>
      </c>
      <c r="R71">
        <v>0</v>
      </c>
      <c r="S71">
        <v>0.94276923076923069</v>
      </c>
      <c r="T71">
        <v>5.4700256410256411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16.2</v>
      </c>
      <c r="J72">
        <f>BYPL_EOD!AC72+BYPL_EOD!AD72</f>
        <v>16.27</v>
      </c>
      <c r="K72">
        <f>MES_EOD!AC72+MES_EOD!AD72</f>
        <v>0</v>
      </c>
      <c r="L72">
        <f>NDMC_EOD!AC72+NDMC_EOD!AD72</f>
        <v>0.96</v>
      </c>
      <c r="M72">
        <f>TPDDL_EOD!AC72+TPDDL_EOD!AD72</f>
        <v>5.57</v>
      </c>
      <c r="N72">
        <f t="shared" si="6"/>
        <v>39</v>
      </c>
      <c r="O72" s="154">
        <f t="shared" si="7"/>
        <v>-0.70000000000000284</v>
      </c>
      <c r="P72">
        <v>15.909230769230767</v>
      </c>
      <c r="Q72">
        <v>15.977974358974357</v>
      </c>
      <c r="R72">
        <v>0</v>
      </c>
      <c r="S72">
        <v>0.94276923076923069</v>
      </c>
      <c r="T72">
        <v>5.4700256410256411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16.2</v>
      </c>
      <c r="J73">
        <f>BYPL_EOD!AC73+BYPL_EOD!AD73</f>
        <v>16.27</v>
      </c>
      <c r="K73">
        <f>MES_EOD!AC73+MES_EOD!AD73</f>
        <v>0</v>
      </c>
      <c r="L73">
        <f>NDMC_EOD!AC73+NDMC_EOD!AD73</f>
        <v>0.96</v>
      </c>
      <c r="M73">
        <f>TPDDL_EOD!AC73+TPDDL_EOD!AD73</f>
        <v>5.57</v>
      </c>
      <c r="N73">
        <f t="shared" si="6"/>
        <v>39</v>
      </c>
      <c r="O73" s="154">
        <f t="shared" si="7"/>
        <v>-0.70000000000000284</v>
      </c>
      <c r="P73">
        <v>15.909230769230767</v>
      </c>
      <c r="Q73">
        <v>15.977974358974357</v>
      </c>
      <c r="R73">
        <v>0</v>
      </c>
      <c r="S73">
        <v>0.94276923076923069</v>
      </c>
      <c r="T73">
        <v>5.4700256410256411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39.299999999999997</v>
      </c>
      <c r="E74">
        <f>GT!N74</f>
        <v>0</v>
      </c>
      <c r="F74">
        <f t="shared" si="10"/>
        <v>84</v>
      </c>
      <c r="G74">
        <f t="shared" si="11"/>
        <v>39.299999999999997</v>
      </c>
      <c r="H74" s="154"/>
      <c r="I74">
        <f>BRPL_EOD!AC74+BRPL_EOD!AD74</f>
        <v>16.61</v>
      </c>
      <c r="J74">
        <f>BYPL_EOD!AC74+BYPL_EOD!AD74</f>
        <v>10.97</v>
      </c>
      <c r="K74">
        <f>MES_EOD!AC74+MES_EOD!AD74</f>
        <v>0</v>
      </c>
      <c r="L74">
        <f>NDMC_EOD!AC74+NDMC_EOD!AD74</f>
        <v>0.99</v>
      </c>
      <c r="M74">
        <f>TPDDL_EOD!AC74+TPDDL_EOD!AD74</f>
        <v>11.43</v>
      </c>
      <c r="N74">
        <f t="shared" si="6"/>
        <v>40</v>
      </c>
      <c r="O74" s="154">
        <f t="shared" si="7"/>
        <v>-0.70000000000000284</v>
      </c>
      <c r="P74">
        <v>16.319324999999999</v>
      </c>
      <c r="Q74">
        <v>10.778025</v>
      </c>
      <c r="R74">
        <v>0</v>
      </c>
      <c r="S74">
        <v>0.97267499999999996</v>
      </c>
      <c r="T74">
        <v>11.229975</v>
      </c>
      <c r="U74" s="156">
        <f t="shared" si="8"/>
        <v>39.299999999999997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39.6</v>
      </c>
      <c r="E75">
        <f>GT!N75</f>
        <v>0</v>
      </c>
      <c r="F75">
        <f t="shared" si="10"/>
        <v>84</v>
      </c>
      <c r="G75">
        <f t="shared" si="11"/>
        <v>39.6</v>
      </c>
      <c r="H75" s="154"/>
      <c r="I75">
        <f>BRPL_EOD!AC75+BRPL_EOD!AD75</f>
        <v>16.61</v>
      </c>
      <c r="J75">
        <f>BYPL_EOD!AC75+BYPL_EOD!AD75</f>
        <v>10.97</v>
      </c>
      <c r="K75">
        <f>MES_EOD!AC75+MES_EOD!AD75</f>
        <v>0</v>
      </c>
      <c r="L75">
        <f>NDMC_EOD!AC75+NDMC_EOD!AD75</f>
        <v>0.99</v>
      </c>
      <c r="M75">
        <f>TPDDL_EOD!AC75+TPDDL_EOD!AD75</f>
        <v>11.43</v>
      </c>
      <c r="N75">
        <f t="shared" si="6"/>
        <v>40</v>
      </c>
      <c r="O75" s="154">
        <f t="shared" si="7"/>
        <v>-0.39999999999999858</v>
      </c>
      <c r="P75">
        <v>16.443899999999999</v>
      </c>
      <c r="Q75">
        <v>10.860300000000001</v>
      </c>
      <c r="R75">
        <v>0</v>
      </c>
      <c r="S75">
        <v>0.98009999999999997</v>
      </c>
      <c r="T75">
        <v>11.3157</v>
      </c>
      <c r="U75" s="156">
        <f t="shared" si="8"/>
        <v>39.6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16.61</v>
      </c>
      <c r="J76">
        <f>BYPL_EOD!AC76+BYPL_EOD!AD76</f>
        <v>10.97</v>
      </c>
      <c r="K76">
        <f>MES_EOD!AC76+MES_EOD!AD76</f>
        <v>0</v>
      </c>
      <c r="L76">
        <f>NDMC_EOD!AC76+NDMC_EOD!AD76</f>
        <v>0.99</v>
      </c>
      <c r="M76">
        <f>TPDDL_EOD!AC76+TPDDL_EOD!AD76</f>
        <v>11.43</v>
      </c>
      <c r="N76">
        <f t="shared" si="6"/>
        <v>40</v>
      </c>
      <c r="O76" s="154">
        <f t="shared" si="7"/>
        <v>-0.39999999999999858</v>
      </c>
      <c r="P76">
        <v>16.443899999999999</v>
      </c>
      <c r="Q76">
        <v>10.860300000000001</v>
      </c>
      <c r="R76">
        <v>0</v>
      </c>
      <c r="S76">
        <v>0.98009999999999997</v>
      </c>
      <c r="T76">
        <v>11.3157</v>
      </c>
      <c r="U76" s="156">
        <f t="shared" si="8"/>
        <v>39.6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16.61</v>
      </c>
      <c r="J77">
        <f>BYPL_EOD!AC77+BYPL_EOD!AD77</f>
        <v>10.97</v>
      </c>
      <c r="K77">
        <f>MES_EOD!AC77+MES_EOD!AD77</f>
        <v>0</v>
      </c>
      <c r="L77">
        <f>NDMC_EOD!AC77+NDMC_EOD!AD77</f>
        <v>0.99</v>
      </c>
      <c r="M77">
        <f>TPDDL_EOD!AC77+TPDDL_EOD!AD77</f>
        <v>11.43</v>
      </c>
      <c r="N77">
        <f t="shared" si="6"/>
        <v>40</v>
      </c>
      <c r="O77" s="154">
        <f t="shared" si="7"/>
        <v>-0.39999999999999858</v>
      </c>
      <c r="P77">
        <v>16.443899999999999</v>
      </c>
      <c r="Q77">
        <v>10.860300000000001</v>
      </c>
      <c r="R77">
        <v>0</v>
      </c>
      <c r="S77">
        <v>0.98009999999999997</v>
      </c>
      <c r="T77">
        <v>11.3157</v>
      </c>
      <c r="U77" s="156">
        <f t="shared" si="8"/>
        <v>39.6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16.61</v>
      </c>
      <c r="J78">
        <f>BYPL_EOD!AC78+BYPL_EOD!AD78</f>
        <v>10.97</v>
      </c>
      <c r="K78">
        <f>MES_EOD!AC78+MES_EOD!AD78</f>
        <v>0</v>
      </c>
      <c r="L78">
        <f>NDMC_EOD!AC78+NDMC_EOD!AD78</f>
        <v>0.99</v>
      </c>
      <c r="M78">
        <f>TPDDL_EOD!AC78+TPDDL_EOD!AD78</f>
        <v>11.43</v>
      </c>
      <c r="N78">
        <f t="shared" si="6"/>
        <v>40</v>
      </c>
      <c r="O78" s="154">
        <f t="shared" si="7"/>
        <v>-0.39999999999999858</v>
      </c>
      <c r="P78">
        <v>16.443899999999999</v>
      </c>
      <c r="Q78">
        <v>10.860300000000001</v>
      </c>
      <c r="R78">
        <v>0</v>
      </c>
      <c r="S78">
        <v>0.98009999999999997</v>
      </c>
      <c r="T78">
        <v>11.3157</v>
      </c>
      <c r="U78" s="156">
        <f t="shared" si="8"/>
        <v>39.6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16.61</v>
      </c>
      <c r="J79">
        <f>BYPL_EOD!AC79+BYPL_EOD!AD79</f>
        <v>10.97</v>
      </c>
      <c r="K79">
        <f>MES_EOD!AC79+MES_EOD!AD79</f>
        <v>0</v>
      </c>
      <c r="L79">
        <f>NDMC_EOD!AC79+NDMC_EOD!AD79</f>
        <v>0.99</v>
      </c>
      <c r="M79">
        <f>TPDDL_EOD!AC79+TPDDL_EOD!AD79</f>
        <v>11.43</v>
      </c>
      <c r="N79">
        <f t="shared" si="6"/>
        <v>40</v>
      </c>
      <c r="O79" s="154">
        <f t="shared" si="7"/>
        <v>-0.39999999999999858</v>
      </c>
      <c r="P79">
        <v>16.443899999999999</v>
      </c>
      <c r="Q79">
        <v>10.860300000000001</v>
      </c>
      <c r="R79">
        <v>0</v>
      </c>
      <c r="S79">
        <v>0.98009999999999997</v>
      </c>
      <c r="T79">
        <v>11.3157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16.61</v>
      </c>
      <c r="J80">
        <f>BYPL_EOD!AC80+BYPL_EOD!AD80</f>
        <v>10.97</v>
      </c>
      <c r="K80">
        <f>MES_EOD!AC80+MES_EOD!AD80</f>
        <v>0</v>
      </c>
      <c r="L80">
        <f>NDMC_EOD!AC80+NDMC_EOD!AD80</f>
        <v>0.99</v>
      </c>
      <c r="M80">
        <f>TPDDL_EOD!AC80+TPDDL_EOD!AD80</f>
        <v>11.43</v>
      </c>
      <c r="N80">
        <f t="shared" si="6"/>
        <v>40</v>
      </c>
      <c r="O80" s="154">
        <f t="shared" si="7"/>
        <v>-0.39999999999999858</v>
      </c>
      <c r="P80">
        <v>16.443899999999999</v>
      </c>
      <c r="Q80">
        <v>10.860300000000001</v>
      </c>
      <c r="R80">
        <v>0</v>
      </c>
      <c r="S80">
        <v>0.98009999999999997</v>
      </c>
      <c r="T80">
        <v>11.3157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16.61</v>
      </c>
      <c r="J81">
        <f>BYPL_EOD!AC81+BYPL_EOD!AD81</f>
        <v>10.97</v>
      </c>
      <c r="K81">
        <f>MES_EOD!AC81+MES_EOD!AD81</f>
        <v>0</v>
      </c>
      <c r="L81">
        <f>NDMC_EOD!AC81+NDMC_EOD!AD81</f>
        <v>0.99</v>
      </c>
      <c r="M81">
        <f>TPDDL_EOD!AC81+TPDDL_EOD!AD81</f>
        <v>11.43</v>
      </c>
      <c r="N81">
        <f t="shared" si="6"/>
        <v>40</v>
      </c>
      <c r="O81" s="154">
        <f t="shared" si="7"/>
        <v>-0.39999999999999858</v>
      </c>
      <c r="P81">
        <v>16.443899999999999</v>
      </c>
      <c r="Q81">
        <v>10.860300000000001</v>
      </c>
      <c r="R81">
        <v>0</v>
      </c>
      <c r="S81">
        <v>0.98009999999999997</v>
      </c>
      <c r="T81">
        <v>11.3157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16.61</v>
      </c>
      <c r="J82">
        <f>BYPL_EOD!AC82+BYPL_EOD!AD82</f>
        <v>10.97</v>
      </c>
      <c r="K82">
        <f>MES_EOD!AC82+MES_EOD!AD82</f>
        <v>0</v>
      </c>
      <c r="L82">
        <f>NDMC_EOD!AC82+NDMC_EOD!AD82</f>
        <v>0.99</v>
      </c>
      <c r="M82">
        <f>TPDDL_EOD!AC82+TPDDL_EOD!AD82</f>
        <v>11.43</v>
      </c>
      <c r="N82">
        <f t="shared" si="6"/>
        <v>40</v>
      </c>
      <c r="O82" s="154">
        <f t="shared" si="7"/>
        <v>-0.39999999999999858</v>
      </c>
      <c r="P82">
        <v>16.443899999999999</v>
      </c>
      <c r="Q82">
        <v>10.860300000000001</v>
      </c>
      <c r="R82">
        <v>0</v>
      </c>
      <c r="S82">
        <v>0.98009999999999997</v>
      </c>
      <c r="T82">
        <v>11.3157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16.2</v>
      </c>
      <c r="J83">
        <f>BYPL_EOD!AC83+BYPL_EOD!AD83</f>
        <v>10.7</v>
      </c>
      <c r="K83">
        <f>MES_EOD!AC83+MES_EOD!AD83</f>
        <v>0</v>
      </c>
      <c r="L83">
        <f>NDMC_EOD!AC83+NDMC_EOD!AD83</f>
        <v>0.96</v>
      </c>
      <c r="M83">
        <f>TPDDL_EOD!AC83+TPDDL_EOD!AD83</f>
        <v>11.14</v>
      </c>
      <c r="N83">
        <f t="shared" si="6"/>
        <v>39</v>
      </c>
      <c r="O83" s="154">
        <f t="shared" si="7"/>
        <v>-0.39999999999999858</v>
      </c>
      <c r="P83">
        <v>16.033846153846152</v>
      </c>
      <c r="Q83">
        <v>10.59025641025641</v>
      </c>
      <c r="R83">
        <v>0</v>
      </c>
      <c r="S83">
        <v>0.95015384615384613</v>
      </c>
      <c r="T83">
        <v>11.025743589743591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16.2</v>
      </c>
      <c r="J84">
        <f>BYPL_EOD!AC84+BYPL_EOD!AD84</f>
        <v>10.7</v>
      </c>
      <c r="K84">
        <f>MES_EOD!AC84+MES_EOD!AD84</f>
        <v>0</v>
      </c>
      <c r="L84">
        <f>NDMC_EOD!AC84+NDMC_EOD!AD84</f>
        <v>0.96</v>
      </c>
      <c r="M84">
        <f>TPDDL_EOD!AC84+TPDDL_EOD!AD84</f>
        <v>11.14</v>
      </c>
      <c r="N84">
        <f t="shared" si="6"/>
        <v>39</v>
      </c>
      <c r="O84" s="154">
        <f t="shared" si="7"/>
        <v>-0.39999999999999858</v>
      </c>
      <c r="P84">
        <v>16.033846153846152</v>
      </c>
      <c r="Q84">
        <v>10.59025641025641</v>
      </c>
      <c r="R84">
        <v>0</v>
      </c>
      <c r="S84">
        <v>0.95015384615384613</v>
      </c>
      <c r="T84">
        <v>11.025743589743591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5.12</v>
      </c>
      <c r="J85">
        <f>BYPL_EOD!AC85+BYPL_EOD!AD85</f>
        <v>20.52</v>
      </c>
      <c r="K85">
        <f>MES_EOD!AC85+MES_EOD!AD85</f>
        <v>0</v>
      </c>
      <c r="L85">
        <f>NDMC_EOD!AC85+NDMC_EOD!AD85</f>
        <v>1.06</v>
      </c>
      <c r="M85">
        <f>TPDDL_EOD!AC85+TPDDL_EOD!AD85</f>
        <v>12.3</v>
      </c>
      <c r="N85">
        <f t="shared" si="6"/>
        <v>39</v>
      </c>
      <c r="O85" s="154">
        <f t="shared" si="7"/>
        <v>-0.39999999999999858</v>
      </c>
      <c r="P85">
        <v>5.0674871794871796</v>
      </c>
      <c r="Q85">
        <v>20.309538461538462</v>
      </c>
      <c r="R85">
        <v>0</v>
      </c>
      <c r="S85">
        <v>1.0491282051282051</v>
      </c>
      <c r="T85">
        <v>12.173846153846155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5.12</v>
      </c>
      <c r="J86">
        <f>BYPL_EOD!AC86+BYPL_EOD!AD86</f>
        <v>20.52</v>
      </c>
      <c r="K86">
        <f>MES_EOD!AC86+MES_EOD!AD86</f>
        <v>0</v>
      </c>
      <c r="L86">
        <f>NDMC_EOD!AC86+NDMC_EOD!AD86</f>
        <v>1.06</v>
      </c>
      <c r="M86">
        <f>TPDDL_EOD!AC86+TPDDL_EOD!AD86</f>
        <v>12.3</v>
      </c>
      <c r="N86">
        <f t="shared" si="6"/>
        <v>39</v>
      </c>
      <c r="O86" s="154">
        <f t="shared" si="7"/>
        <v>-0.39999999999999858</v>
      </c>
      <c r="P86">
        <v>5.0674871794871796</v>
      </c>
      <c r="Q86">
        <v>20.309538461538462</v>
      </c>
      <c r="R86">
        <v>0</v>
      </c>
      <c r="S86">
        <v>1.0491282051282051</v>
      </c>
      <c r="T86">
        <v>12.173846153846155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8.68</v>
      </c>
      <c r="J87">
        <f>BYPL_EOD!AC87+BYPL_EOD!AD87</f>
        <v>7.68</v>
      </c>
      <c r="K87">
        <f>MES_EOD!AC87+MES_EOD!AD87</f>
        <v>0</v>
      </c>
      <c r="L87">
        <f>NDMC_EOD!AC87+NDMC_EOD!AD87</f>
        <v>1.8</v>
      </c>
      <c r="M87">
        <f>TPDDL_EOD!AC87+TPDDL_EOD!AD87</f>
        <v>20.84</v>
      </c>
      <c r="N87">
        <f t="shared" si="6"/>
        <v>39</v>
      </c>
      <c r="O87" s="154">
        <f t="shared" si="7"/>
        <v>-0.39999999999999858</v>
      </c>
      <c r="P87">
        <v>8.5909743589743588</v>
      </c>
      <c r="Q87">
        <v>7.601230769230769</v>
      </c>
      <c r="R87">
        <v>0</v>
      </c>
      <c r="S87">
        <v>1.7815384615384617</v>
      </c>
      <c r="T87">
        <v>20.62625641025641</v>
      </c>
      <c r="U87" s="156">
        <f t="shared" si="8"/>
        <v>38.599999999999994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5.58</v>
      </c>
      <c r="J88">
        <f>BYPL_EOD!AC88+BYPL_EOD!AD88</f>
        <v>18.88</v>
      </c>
      <c r="K88">
        <f>MES_EOD!AC88+MES_EOD!AD88</f>
        <v>0</v>
      </c>
      <c r="L88">
        <f>NDMC_EOD!AC88+NDMC_EOD!AD88</f>
        <v>1.1499999999999999</v>
      </c>
      <c r="M88">
        <f>TPDDL_EOD!AC88+TPDDL_EOD!AD88</f>
        <v>13.39</v>
      </c>
      <c r="N88">
        <f t="shared" si="6"/>
        <v>39</v>
      </c>
      <c r="O88" s="154">
        <f t="shared" si="7"/>
        <v>-0.39999999999999858</v>
      </c>
      <c r="P88">
        <v>5.5227692307692307</v>
      </c>
      <c r="Q88">
        <v>18.686358974358974</v>
      </c>
      <c r="R88">
        <v>0</v>
      </c>
      <c r="S88">
        <v>1.1382051282051282</v>
      </c>
      <c r="T88">
        <v>13.252666666666668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6.73</v>
      </c>
      <c r="J89">
        <f>BYPL_EOD!AC89+BYPL_EOD!AD89</f>
        <v>22.79</v>
      </c>
      <c r="K89">
        <f>MES_EOD!AC89+MES_EOD!AD89</f>
        <v>0</v>
      </c>
      <c r="L89">
        <f>NDMC_EOD!AC89+NDMC_EOD!AD89</f>
        <v>1.39</v>
      </c>
      <c r="M89">
        <f>TPDDL_EOD!AC89+TPDDL_EOD!AD89</f>
        <v>8.08</v>
      </c>
      <c r="N89">
        <f t="shared" si="6"/>
        <v>38.99</v>
      </c>
      <c r="O89" s="154">
        <f t="shared" si="7"/>
        <v>-0.39000000000000057</v>
      </c>
      <c r="P89">
        <v>6.6626827391638885</v>
      </c>
      <c r="Q89">
        <v>22.562041549115158</v>
      </c>
      <c r="R89">
        <v>0</v>
      </c>
      <c r="S89">
        <v>1.3760964349833289</v>
      </c>
      <c r="T89">
        <v>7.9991792767376246</v>
      </c>
      <c r="U89" s="156">
        <f t="shared" si="8"/>
        <v>38.599999999999994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6.73</v>
      </c>
      <c r="J90">
        <f>BYPL_EOD!AC90+BYPL_EOD!AD90</f>
        <v>22.79</v>
      </c>
      <c r="K90">
        <f>MES_EOD!AC90+MES_EOD!AD90</f>
        <v>0</v>
      </c>
      <c r="L90">
        <f>NDMC_EOD!AC90+NDMC_EOD!AD90</f>
        <v>1.39</v>
      </c>
      <c r="M90">
        <f>TPDDL_EOD!AC90+TPDDL_EOD!AD90</f>
        <v>8.08</v>
      </c>
      <c r="N90">
        <f t="shared" si="6"/>
        <v>38.99</v>
      </c>
      <c r="O90" s="154">
        <f t="shared" si="7"/>
        <v>-0.39000000000000057</v>
      </c>
      <c r="P90">
        <v>6.6626827391638885</v>
      </c>
      <c r="Q90">
        <v>22.562041549115158</v>
      </c>
      <c r="R90">
        <v>0</v>
      </c>
      <c r="S90">
        <v>1.3760964349833289</v>
      </c>
      <c r="T90">
        <v>7.9991792767376246</v>
      </c>
      <c r="U90" s="156">
        <f t="shared" si="8"/>
        <v>38.599999999999994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15.67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15.678123379989634</v>
      </c>
      <c r="Q93">
        <v>8.8445826853291862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15.67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15.678123379989634</v>
      </c>
      <c r="Q94">
        <v>8.8445826853291862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15.67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15.678123379989634</v>
      </c>
      <c r="Q96">
        <v>8.8445826853291862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0.92970000000000008</v>
      </c>
      <c r="E99" s="156">
        <f t="shared" si="12"/>
        <v>0</v>
      </c>
      <c r="F99" s="156">
        <f t="shared" si="12"/>
        <v>2.016</v>
      </c>
      <c r="G99" s="156">
        <f t="shared" si="12"/>
        <v>0.92970000000000008</v>
      </c>
      <c r="H99" s="156"/>
      <c r="I99" s="156">
        <f t="shared" si="12"/>
        <v>0.33132249999999985</v>
      </c>
      <c r="J99" s="156">
        <f t="shared" si="12"/>
        <v>0.31083249999999968</v>
      </c>
      <c r="K99" s="156">
        <f t="shared" si="12"/>
        <v>0</v>
      </c>
      <c r="L99" s="156">
        <f t="shared" si="12"/>
        <v>3.9939999999999962E-2</v>
      </c>
      <c r="M99" s="156">
        <f t="shared" si="12"/>
        <v>0.25446500000000005</v>
      </c>
      <c r="N99" s="156">
        <f t="shared" si="12"/>
        <v>0.9365599999999995</v>
      </c>
      <c r="O99" s="156">
        <f t="shared" si="12"/>
        <v>-6.8599999999999963E-3</v>
      </c>
      <c r="P99" s="156">
        <f t="shared" si="12"/>
        <v>0.32928426424202445</v>
      </c>
      <c r="Q99" s="156">
        <f t="shared" si="12"/>
        <v>0.30777613339199511</v>
      </c>
      <c r="R99" s="156">
        <f t="shared" si="12"/>
        <v>0</v>
      </c>
      <c r="S99" s="156">
        <f t="shared" si="12"/>
        <v>3.9715928404987236E-2</v>
      </c>
      <c r="T99" s="156">
        <f t="shared" si="12"/>
        <v>0.25292367396099319</v>
      </c>
      <c r="U99" s="156">
        <f t="shared" si="12"/>
        <v>0.92970000000000008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49.98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49.98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49.97</v>
      </c>
      <c r="C6" s="8">
        <f t="shared" si="0"/>
        <v>1</v>
      </c>
      <c r="D6" s="8">
        <f t="shared" si="1"/>
        <v>0</v>
      </c>
      <c r="F6" s="8">
        <f t="shared" si="2"/>
        <v>49.97</v>
      </c>
    </row>
    <row r="7" spans="1:7">
      <c r="A7" s="8" t="s">
        <v>49</v>
      </c>
      <c r="B7" s="8">
        <v>49.89</v>
      </c>
      <c r="C7" s="8">
        <f t="shared" si="0"/>
        <v>1</v>
      </c>
      <c r="D7" s="8">
        <f t="shared" si="1"/>
        <v>0</v>
      </c>
      <c r="F7" s="8">
        <f t="shared" si="2"/>
        <v>49.89</v>
      </c>
    </row>
    <row r="8" spans="1:7">
      <c r="A8" s="8" t="s">
        <v>50</v>
      </c>
      <c r="B8" s="8">
        <v>49.87</v>
      </c>
      <c r="C8" s="8">
        <f t="shared" si="0"/>
        <v>1</v>
      </c>
      <c r="D8" s="8">
        <f t="shared" si="1"/>
        <v>0</v>
      </c>
      <c r="F8" s="8">
        <f t="shared" si="2"/>
        <v>49.87</v>
      </c>
    </row>
    <row r="9" spans="1:7">
      <c r="A9" s="8" t="s">
        <v>51</v>
      </c>
      <c r="B9" s="8">
        <v>49.92</v>
      </c>
      <c r="C9" s="8">
        <f t="shared" si="0"/>
        <v>1</v>
      </c>
      <c r="D9" s="8">
        <f t="shared" si="1"/>
        <v>0</v>
      </c>
      <c r="F9" s="8">
        <f t="shared" si="2"/>
        <v>49.92</v>
      </c>
    </row>
    <row r="10" spans="1:7">
      <c r="A10" s="8" t="s">
        <v>52</v>
      </c>
      <c r="B10" s="8">
        <v>49.96</v>
      </c>
      <c r="C10" s="8">
        <f t="shared" si="0"/>
        <v>1</v>
      </c>
      <c r="D10" s="8">
        <f t="shared" si="1"/>
        <v>0</v>
      </c>
      <c r="F10" s="8">
        <f t="shared" si="2"/>
        <v>49.96</v>
      </c>
    </row>
    <row r="11" spans="1:7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</row>
    <row r="12" spans="1:7">
      <c r="A12" s="8" t="s">
        <v>54</v>
      </c>
      <c r="B12" s="8">
        <v>49.87</v>
      </c>
      <c r="C12" s="8">
        <f t="shared" si="0"/>
        <v>1</v>
      </c>
      <c r="D12" s="8">
        <f t="shared" si="1"/>
        <v>0</v>
      </c>
      <c r="F12" s="8">
        <f t="shared" si="2"/>
        <v>49.87</v>
      </c>
    </row>
    <row r="13" spans="1:7">
      <c r="A13" s="8" t="s">
        <v>55</v>
      </c>
      <c r="B13" s="8">
        <v>49.85</v>
      </c>
      <c r="C13" s="8">
        <f t="shared" si="0"/>
        <v>1</v>
      </c>
      <c r="D13" s="8">
        <f t="shared" si="1"/>
        <v>0</v>
      </c>
      <c r="F13" s="8">
        <f t="shared" si="2"/>
        <v>49.85</v>
      </c>
    </row>
    <row r="14" spans="1:7">
      <c r="A14" s="8" t="s">
        <v>56</v>
      </c>
      <c r="B14" s="8">
        <v>49.94</v>
      </c>
      <c r="C14" s="8">
        <f t="shared" si="0"/>
        <v>1</v>
      </c>
      <c r="D14" s="8">
        <f t="shared" si="1"/>
        <v>0</v>
      </c>
      <c r="F14" s="8">
        <f t="shared" si="2"/>
        <v>49.94</v>
      </c>
    </row>
    <row r="15" spans="1:7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</row>
    <row r="16" spans="1:7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</v>
      </c>
      <c r="C19" s="8">
        <f t="shared" si="0"/>
        <v>1</v>
      </c>
      <c r="D19" s="8">
        <f t="shared" si="1"/>
        <v>0</v>
      </c>
      <c r="F19" s="8">
        <f t="shared" si="2"/>
        <v>49.9</v>
      </c>
    </row>
    <row r="20" spans="1:6">
      <c r="A20" s="8" t="s">
        <v>62</v>
      </c>
      <c r="B20" s="8">
        <v>49.96</v>
      </c>
      <c r="C20" s="8">
        <f t="shared" si="0"/>
        <v>1</v>
      </c>
      <c r="D20" s="8">
        <f t="shared" si="1"/>
        <v>0</v>
      </c>
      <c r="F20" s="8">
        <f t="shared" si="2"/>
        <v>49.96</v>
      </c>
    </row>
    <row r="21" spans="1:6">
      <c r="A21" s="8" t="s">
        <v>63</v>
      </c>
      <c r="B21" s="8">
        <v>49.98</v>
      </c>
      <c r="C21" s="8">
        <f t="shared" si="0"/>
        <v>1</v>
      </c>
      <c r="D21" s="8">
        <f t="shared" si="1"/>
        <v>0</v>
      </c>
      <c r="F21" s="8">
        <f t="shared" si="2"/>
        <v>49.98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49.97</v>
      </c>
      <c r="C23" s="8">
        <f t="shared" si="0"/>
        <v>1</v>
      </c>
      <c r="D23" s="8">
        <f t="shared" si="1"/>
        <v>0</v>
      </c>
      <c r="F23" s="8">
        <f t="shared" si="2"/>
        <v>49.97</v>
      </c>
    </row>
    <row r="24" spans="1:6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</row>
    <row r="25" spans="1:6">
      <c r="A25" s="8" t="s">
        <v>67</v>
      </c>
      <c r="B25" s="8">
        <v>49.95</v>
      </c>
      <c r="C25" s="8">
        <f t="shared" si="0"/>
        <v>1</v>
      </c>
      <c r="D25" s="8">
        <f t="shared" si="1"/>
        <v>0</v>
      </c>
      <c r="F25" s="8">
        <f t="shared" si="2"/>
        <v>49.95</v>
      </c>
    </row>
    <row r="26" spans="1:6">
      <c r="A26" s="8" t="s">
        <v>68</v>
      </c>
      <c r="B26" s="8">
        <v>49.97</v>
      </c>
      <c r="C26" s="8">
        <f t="shared" si="0"/>
        <v>1</v>
      </c>
      <c r="D26" s="8">
        <f t="shared" si="1"/>
        <v>0</v>
      </c>
      <c r="F26" s="8">
        <f t="shared" si="2"/>
        <v>49.97</v>
      </c>
    </row>
    <row r="27" spans="1:6">
      <c r="A27" s="8" t="s">
        <v>69</v>
      </c>
      <c r="B27" s="8">
        <v>49.95</v>
      </c>
      <c r="C27" s="8">
        <f t="shared" si="0"/>
        <v>1</v>
      </c>
      <c r="D27" s="8">
        <f t="shared" si="1"/>
        <v>0</v>
      </c>
      <c r="F27" s="8">
        <f t="shared" si="2"/>
        <v>49.95</v>
      </c>
    </row>
    <row r="28" spans="1:6">
      <c r="A28" s="8" t="s">
        <v>70</v>
      </c>
      <c r="B28" s="8">
        <v>49.91</v>
      </c>
      <c r="C28" s="8">
        <f t="shared" si="0"/>
        <v>1</v>
      </c>
      <c r="D28" s="8">
        <f t="shared" si="1"/>
        <v>0</v>
      </c>
      <c r="F28" s="8">
        <f t="shared" si="2"/>
        <v>49.91</v>
      </c>
    </row>
    <row r="29" spans="1:6">
      <c r="A29" s="8" t="s">
        <v>71</v>
      </c>
      <c r="B29" s="8">
        <v>49.98</v>
      </c>
      <c r="C29" s="8">
        <f t="shared" si="0"/>
        <v>1</v>
      </c>
      <c r="D29" s="8">
        <f t="shared" si="1"/>
        <v>0</v>
      </c>
      <c r="F29" s="8">
        <f t="shared" si="2"/>
        <v>49.98</v>
      </c>
    </row>
    <row r="30" spans="1:6">
      <c r="A30" s="8" t="s">
        <v>72</v>
      </c>
      <c r="B30" s="8">
        <v>49.96</v>
      </c>
      <c r="C30" s="8">
        <f t="shared" si="0"/>
        <v>1</v>
      </c>
      <c r="D30" s="8">
        <f t="shared" si="1"/>
        <v>0</v>
      </c>
      <c r="F30" s="8">
        <f t="shared" si="2"/>
        <v>49.96</v>
      </c>
    </row>
    <row r="31" spans="1:6">
      <c r="A31" s="8" t="s">
        <v>73</v>
      </c>
      <c r="B31" s="8">
        <v>49.93</v>
      </c>
      <c r="C31" s="8">
        <f t="shared" si="0"/>
        <v>1</v>
      </c>
      <c r="D31" s="8">
        <f t="shared" si="1"/>
        <v>0</v>
      </c>
      <c r="F31" s="8">
        <f t="shared" si="2"/>
        <v>49.93</v>
      </c>
    </row>
    <row r="32" spans="1:6">
      <c r="A32" s="8" t="s">
        <v>74</v>
      </c>
      <c r="B32" s="8">
        <v>49.66</v>
      </c>
      <c r="C32" s="8">
        <f t="shared" si="0"/>
        <v>1</v>
      </c>
      <c r="D32" s="8">
        <f t="shared" si="1"/>
        <v>49.66</v>
      </c>
      <c r="F32" s="8">
        <f t="shared" si="2"/>
        <v>49.66</v>
      </c>
    </row>
    <row r="33" spans="1:6">
      <c r="A33" s="8" t="s">
        <v>75</v>
      </c>
      <c r="B33" s="8">
        <v>49.63</v>
      </c>
      <c r="C33" s="8">
        <f t="shared" si="0"/>
        <v>1</v>
      </c>
      <c r="D33" s="8">
        <f t="shared" si="1"/>
        <v>49.63</v>
      </c>
      <c r="F33" s="8">
        <f t="shared" si="2"/>
        <v>49.63</v>
      </c>
    </row>
    <row r="34" spans="1:6">
      <c r="A34" s="8" t="s">
        <v>76</v>
      </c>
      <c r="B34" s="8">
        <v>49.73</v>
      </c>
      <c r="C34" s="8">
        <f t="shared" si="0"/>
        <v>1</v>
      </c>
      <c r="D34" s="8">
        <f t="shared" si="1"/>
        <v>0</v>
      </c>
      <c r="F34" s="8">
        <f t="shared" si="2"/>
        <v>49.73</v>
      </c>
    </row>
    <row r="35" spans="1:6">
      <c r="A35" s="8" t="s">
        <v>77</v>
      </c>
      <c r="B35" s="8">
        <v>49.89</v>
      </c>
      <c r="C35" s="8">
        <f t="shared" si="0"/>
        <v>1</v>
      </c>
      <c r="D35" s="8">
        <f t="shared" si="1"/>
        <v>0</v>
      </c>
      <c r="F35" s="8">
        <f t="shared" si="2"/>
        <v>49.89</v>
      </c>
    </row>
    <row r="36" spans="1:6">
      <c r="A36" s="8" t="s">
        <v>78</v>
      </c>
      <c r="B36" s="8">
        <v>49.91</v>
      </c>
      <c r="C36" s="8">
        <f t="shared" si="0"/>
        <v>1</v>
      </c>
      <c r="D36" s="8">
        <f t="shared" si="1"/>
        <v>0</v>
      </c>
      <c r="F36" s="8">
        <f t="shared" si="2"/>
        <v>49.91</v>
      </c>
    </row>
    <row r="37" spans="1:6">
      <c r="A37" s="8" t="s">
        <v>79</v>
      </c>
      <c r="B37" s="8">
        <v>49.86</v>
      </c>
      <c r="C37" s="8">
        <f t="shared" si="0"/>
        <v>1</v>
      </c>
      <c r="D37" s="8">
        <f t="shared" si="1"/>
        <v>0</v>
      </c>
      <c r="F37" s="8">
        <f t="shared" si="2"/>
        <v>49.86</v>
      </c>
    </row>
    <row r="38" spans="1:6">
      <c r="A38" s="8" t="s">
        <v>80</v>
      </c>
      <c r="B38" s="8">
        <v>49.86</v>
      </c>
      <c r="C38" s="8">
        <f t="shared" si="0"/>
        <v>1</v>
      </c>
      <c r="D38" s="8">
        <f t="shared" si="1"/>
        <v>0</v>
      </c>
      <c r="F38" s="8">
        <f t="shared" si="2"/>
        <v>49.86</v>
      </c>
    </row>
    <row r="39" spans="1:6">
      <c r="A39" s="8" t="s">
        <v>81</v>
      </c>
      <c r="B39" s="8">
        <v>49.72</v>
      </c>
      <c r="C39" s="8">
        <f t="shared" si="0"/>
        <v>1</v>
      </c>
      <c r="D39" s="8">
        <f t="shared" si="1"/>
        <v>0</v>
      </c>
      <c r="F39" s="8">
        <f t="shared" si="2"/>
        <v>49.72</v>
      </c>
    </row>
    <row r="40" spans="1:6">
      <c r="A40" s="8" t="s">
        <v>82</v>
      </c>
      <c r="B40" s="8">
        <v>49.66</v>
      </c>
      <c r="C40" s="8">
        <f t="shared" si="0"/>
        <v>1</v>
      </c>
      <c r="D40" s="8">
        <f t="shared" si="1"/>
        <v>49.66</v>
      </c>
      <c r="F40" s="8">
        <f t="shared" si="2"/>
        <v>49.66</v>
      </c>
    </row>
    <row r="41" spans="1:6">
      <c r="A41" s="8" t="s">
        <v>83</v>
      </c>
      <c r="B41" s="8">
        <v>49.86</v>
      </c>
      <c r="C41" s="8">
        <f t="shared" si="0"/>
        <v>1</v>
      </c>
      <c r="D41" s="8">
        <f t="shared" si="1"/>
        <v>0</v>
      </c>
      <c r="F41" s="8">
        <f t="shared" si="2"/>
        <v>49.86</v>
      </c>
    </row>
    <row r="42" spans="1:6">
      <c r="A42" s="8" t="s">
        <v>84</v>
      </c>
      <c r="B42" s="8">
        <v>49.98</v>
      </c>
      <c r="C42" s="8">
        <f t="shared" si="0"/>
        <v>1</v>
      </c>
      <c r="D42" s="8">
        <f t="shared" si="1"/>
        <v>0</v>
      </c>
      <c r="F42" s="8">
        <f t="shared" si="2"/>
        <v>49.98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</row>
    <row r="47" spans="1:6">
      <c r="A47" s="8" t="s">
        <v>89</v>
      </c>
      <c r="B47" s="8">
        <v>49.97</v>
      </c>
      <c r="C47" s="8">
        <f t="shared" si="0"/>
        <v>1</v>
      </c>
      <c r="D47" s="8">
        <f t="shared" si="1"/>
        <v>0</v>
      </c>
      <c r="F47" s="8">
        <f t="shared" si="2"/>
        <v>49.97</v>
      </c>
    </row>
    <row r="48" spans="1:6">
      <c r="A48" s="8" t="s">
        <v>90</v>
      </c>
      <c r="B48" s="8">
        <v>49.88</v>
      </c>
      <c r="C48" s="8">
        <f t="shared" si="0"/>
        <v>1</v>
      </c>
      <c r="D48" s="8">
        <f t="shared" si="1"/>
        <v>0</v>
      </c>
      <c r="F48" s="8">
        <f t="shared" si="2"/>
        <v>49.88</v>
      </c>
    </row>
    <row r="49" spans="1:6">
      <c r="A49" s="8" t="s">
        <v>91</v>
      </c>
      <c r="B49" s="8">
        <v>49.94</v>
      </c>
      <c r="C49" s="8">
        <f t="shared" si="0"/>
        <v>1</v>
      </c>
      <c r="D49" s="8">
        <f t="shared" si="1"/>
        <v>0</v>
      </c>
      <c r="F49" s="8">
        <f t="shared" si="2"/>
        <v>49.94</v>
      </c>
    </row>
    <row r="50" spans="1:6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</row>
    <row r="51" spans="1:6">
      <c r="A51" s="8" t="s">
        <v>93</v>
      </c>
      <c r="B51" s="8">
        <v>49.95</v>
      </c>
      <c r="C51" s="8">
        <f t="shared" si="0"/>
        <v>1</v>
      </c>
      <c r="D51" s="8">
        <f t="shared" si="1"/>
        <v>0</v>
      </c>
      <c r="F51" s="8">
        <f t="shared" si="2"/>
        <v>49.95</v>
      </c>
    </row>
    <row r="52" spans="1:6">
      <c r="A52" s="8" t="s">
        <v>94</v>
      </c>
      <c r="B52" s="8">
        <v>49.92</v>
      </c>
      <c r="C52" s="8">
        <f t="shared" si="0"/>
        <v>1</v>
      </c>
      <c r="D52" s="8">
        <f t="shared" si="1"/>
        <v>0</v>
      </c>
      <c r="F52" s="8">
        <f t="shared" si="2"/>
        <v>49.92</v>
      </c>
    </row>
    <row r="53" spans="1:6">
      <c r="A53" s="8" t="s">
        <v>95</v>
      </c>
      <c r="B53" s="8">
        <v>49.85</v>
      </c>
      <c r="C53" s="8">
        <f t="shared" si="0"/>
        <v>1</v>
      </c>
      <c r="D53" s="8">
        <f t="shared" si="1"/>
        <v>0</v>
      </c>
      <c r="F53" s="8">
        <f t="shared" si="2"/>
        <v>49.85</v>
      </c>
    </row>
    <row r="54" spans="1:6">
      <c r="A54" s="8" t="s">
        <v>96</v>
      </c>
      <c r="B54" s="8">
        <v>49.95</v>
      </c>
      <c r="C54" s="8">
        <f t="shared" si="0"/>
        <v>1</v>
      </c>
      <c r="D54" s="8">
        <f t="shared" si="1"/>
        <v>0</v>
      </c>
      <c r="F54" s="8">
        <f t="shared" si="2"/>
        <v>49.95</v>
      </c>
    </row>
    <row r="55" spans="1:6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</row>
    <row r="56" spans="1:6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49.94</v>
      </c>
      <c r="C60" s="8">
        <f t="shared" si="0"/>
        <v>1</v>
      </c>
      <c r="D60" s="8">
        <f t="shared" si="1"/>
        <v>0</v>
      </c>
      <c r="F60" s="8">
        <f t="shared" si="2"/>
        <v>49.94</v>
      </c>
    </row>
    <row r="61" spans="1:6">
      <c r="A61" s="8" t="s">
        <v>103</v>
      </c>
      <c r="B61" s="8">
        <v>49.91</v>
      </c>
      <c r="C61" s="8">
        <f t="shared" si="0"/>
        <v>1</v>
      </c>
      <c r="D61" s="8">
        <f t="shared" si="1"/>
        <v>0</v>
      </c>
      <c r="F61" s="8">
        <f t="shared" si="2"/>
        <v>49.91</v>
      </c>
    </row>
    <row r="62" spans="1:6">
      <c r="A62" s="8" t="s">
        <v>104</v>
      </c>
      <c r="B62" s="8">
        <v>49.88</v>
      </c>
      <c r="C62" s="8">
        <f t="shared" si="0"/>
        <v>1</v>
      </c>
      <c r="D62" s="8">
        <f t="shared" si="1"/>
        <v>0</v>
      </c>
      <c r="F62" s="8">
        <f t="shared" si="2"/>
        <v>49.88</v>
      </c>
    </row>
    <row r="63" spans="1:6">
      <c r="A63" s="8" t="s">
        <v>105</v>
      </c>
      <c r="B63" s="8">
        <v>49.94</v>
      </c>
      <c r="C63" s="8">
        <f t="shared" si="0"/>
        <v>1</v>
      </c>
      <c r="D63" s="8">
        <f t="shared" si="1"/>
        <v>0</v>
      </c>
      <c r="F63" s="8">
        <f t="shared" si="2"/>
        <v>49.94</v>
      </c>
    </row>
    <row r="64" spans="1:6">
      <c r="A64" s="8" t="s">
        <v>106</v>
      </c>
      <c r="B64" s="8">
        <v>49.82</v>
      </c>
      <c r="C64" s="8">
        <f t="shared" si="0"/>
        <v>1</v>
      </c>
      <c r="D64" s="8">
        <f t="shared" si="1"/>
        <v>0</v>
      </c>
      <c r="F64" s="8">
        <f t="shared" si="2"/>
        <v>49.82</v>
      </c>
    </row>
    <row r="65" spans="1:6">
      <c r="A65" s="8" t="s">
        <v>107</v>
      </c>
      <c r="B65" s="8">
        <v>49.8</v>
      </c>
      <c r="C65" s="8">
        <f t="shared" si="0"/>
        <v>1</v>
      </c>
      <c r="D65" s="8">
        <f t="shared" si="1"/>
        <v>0</v>
      </c>
      <c r="F65" s="8">
        <f t="shared" si="2"/>
        <v>49.8</v>
      </c>
    </row>
    <row r="66" spans="1:6">
      <c r="A66" s="8" t="s">
        <v>108</v>
      </c>
      <c r="B66" s="8">
        <v>49.77</v>
      </c>
      <c r="C66" s="8">
        <f t="shared" si="0"/>
        <v>1</v>
      </c>
      <c r="D66" s="8">
        <f t="shared" si="1"/>
        <v>0</v>
      </c>
      <c r="F66" s="8">
        <f t="shared" si="2"/>
        <v>49.77</v>
      </c>
    </row>
    <row r="67" spans="1:6">
      <c r="A67" s="8" t="s">
        <v>109</v>
      </c>
      <c r="B67" s="8">
        <v>49.99</v>
      </c>
      <c r="C67" s="8">
        <f t="shared" si="0"/>
        <v>1</v>
      </c>
      <c r="D67" s="8">
        <f t="shared" si="1"/>
        <v>0</v>
      </c>
      <c r="F67" s="8">
        <f t="shared" si="2"/>
        <v>49.99</v>
      </c>
    </row>
    <row r="68" spans="1:6">
      <c r="A68" s="8" t="s">
        <v>110</v>
      </c>
      <c r="B68" s="8">
        <v>49.94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49.94</v>
      </c>
    </row>
    <row r="69" spans="1:6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</row>
    <row r="70" spans="1:6">
      <c r="A70" s="8" t="s">
        <v>112</v>
      </c>
      <c r="B70" s="8">
        <v>49.97</v>
      </c>
      <c r="C70" s="8">
        <f t="shared" si="3"/>
        <v>1</v>
      </c>
      <c r="D70" s="8">
        <f t="shared" si="4"/>
        <v>0</v>
      </c>
      <c r="F70" s="8">
        <f t="shared" si="5"/>
        <v>49.97</v>
      </c>
    </row>
    <row r="71" spans="1:6">
      <c r="A71" s="8" t="s">
        <v>113</v>
      </c>
      <c r="B71" s="8">
        <v>50.01</v>
      </c>
      <c r="C71" s="8">
        <f t="shared" si="3"/>
        <v>1</v>
      </c>
      <c r="D71" s="8">
        <f t="shared" si="4"/>
        <v>0</v>
      </c>
      <c r="F71" s="8">
        <f t="shared" si="5"/>
        <v>50.01</v>
      </c>
    </row>
    <row r="72" spans="1:6">
      <c r="A72" s="8" t="s">
        <v>114</v>
      </c>
      <c r="B72" s="8">
        <v>49.95</v>
      </c>
      <c r="C72" s="8">
        <f t="shared" si="3"/>
        <v>1</v>
      </c>
      <c r="D72" s="8">
        <f t="shared" si="4"/>
        <v>0</v>
      </c>
      <c r="F72" s="8">
        <f t="shared" si="5"/>
        <v>49.95</v>
      </c>
    </row>
    <row r="73" spans="1:6">
      <c r="A73" s="8" t="s">
        <v>115</v>
      </c>
      <c r="B73" s="8">
        <v>49.96</v>
      </c>
      <c r="C73" s="8">
        <f t="shared" si="3"/>
        <v>1</v>
      </c>
      <c r="D73" s="8">
        <f t="shared" si="4"/>
        <v>0</v>
      </c>
      <c r="F73" s="8">
        <f t="shared" si="5"/>
        <v>49.96</v>
      </c>
    </row>
    <row r="74" spans="1:6">
      <c r="A74" s="8" t="s">
        <v>116</v>
      </c>
      <c r="B74" s="8">
        <v>49.86</v>
      </c>
      <c r="C74" s="8">
        <f t="shared" si="3"/>
        <v>1</v>
      </c>
      <c r="D74" s="8">
        <f t="shared" si="4"/>
        <v>0</v>
      </c>
      <c r="F74" s="8">
        <f t="shared" si="5"/>
        <v>49.86</v>
      </c>
    </row>
    <row r="75" spans="1:6">
      <c r="A75" s="8" t="s">
        <v>117</v>
      </c>
      <c r="B75" s="8">
        <v>49.96</v>
      </c>
      <c r="C75" s="8">
        <f t="shared" si="3"/>
        <v>1</v>
      </c>
      <c r="D75" s="8">
        <f t="shared" si="4"/>
        <v>0</v>
      </c>
      <c r="F75" s="8">
        <f t="shared" si="5"/>
        <v>49.96</v>
      </c>
    </row>
    <row r="76" spans="1:6">
      <c r="A76" s="8" t="s">
        <v>118</v>
      </c>
      <c r="B76" s="8">
        <v>49.93</v>
      </c>
      <c r="C76" s="8">
        <f t="shared" si="3"/>
        <v>1</v>
      </c>
      <c r="D76" s="8">
        <f t="shared" si="4"/>
        <v>0</v>
      </c>
      <c r="F76" s="8">
        <f t="shared" si="5"/>
        <v>49.93</v>
      </c>
    </row>
    <row r="77" spans="1:6">
      <c r="A77" s="8" t="s">
        <v>119</v>
      </c>
      <c r="B77" s="8">
        <v>49.93</v>
      </c>
      <c r="C77" s="8">
        <f t="shared" si="3"/>
        <v>1</v>
      </c>
      <c r="D77" s="8">
        <f t="shared" si="4"/>
        <v>0</v>
      </c>
      <c r="F77" s="8">
        <f t="shared" si="5"/>
        <v>49.93</v>
      </c>
    </row>
    <row r="78" spans="1:6">
      <c r="A78" s="8" t="s">
        <v>120</v>
      </c>
      <c r="B78" s="8">
        <v>49.9</v>
      </c>
      <c r="C78" s="8">
        <f t="shared" si="3"/>
        <v>1</v>
      </c>
      <c r="D78" s="8">
        <f t="shared" si="4"/>
        <v>0</v>
      </c>
      <c r="F78" s="8">
        <f t="shared" si="5"/>
        <v>49.9</v>
      </c>
    </row>
    <row r="79" spans="1:6">
      <c r="A79" s="8" t="s">
        <v>121</v>
      </c>
      <c r="B79" s="8">
        <v>49.89</v>
      </c>
      <c r="C79" s="8">
        <f t="shared" si="3"/>
        <v>1</v>
      </c>
      <c r="D79" s="8">
        <f t="shared" si="4"/>
        <v>0</v>
      </c>
      <c r="F79" s="8">
        <f t="shared" si="5"/>
        <v>49.89</v>
      </c>
    </row>
    <row r="80" spans="1:6">
      <c r="A80" s="8" t="s">
        <v>122</v>
      </c>
      <c r="B80" s="8">
        <v>49.95</v>
      </c>
      <c r="C80" s="8">
        <f t="shared" si="3"/>
        <v>1</v>
      </c>
      <c r="D80" s="8">
        <f t="shared" si="4"/>
        <v>0</v>
      </c>
      <c r="F80" s="8">
        <f t="shared" si="5"/>
        <v>49.95</v>
      </c>
    </row>
    <row r="81" spans="1:6">
      <c r="A81" s="8" t="s">
        <v>123</v>
      </c>
      <c r="B81" s="8">
        <v>49.95</v>
      </c>
      <c r="C81" s="8">
        <f t="shared" si="3"/>
        <v>1</v>
      </c>
      <c r="D81" s="8">
        <f t="shared" si="4"/>
        <v>0</v>
      </c>
      <c r="F81" s="8">
        <f t="shared" si="5"/>
        <v>49.95</v>
      </c>
    </row>
    <row r="82" spans="1:6">
      <c r="A82" s="8" t="s">
        <v>124</v>
      </c>
      <c r="B82" s="8">
        <v>50.05</v>
      </c>
      <c r="C82" s="8">
        <f t="shared" si="3"/>
        <v>1</v>
      </c>
      <c r="D82" s="8">
        <f t="shared" si="4"/>
        <v>0</v>
      </c>
      <c r="F82" s="8">
        <f t="shared" si="5"/>
        <v>50.05</v>
      </c>
    </row>
    <row r="83" spans="1:6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</row>
    <row r="84" spans="1:6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</row>
    <row r="85" spans="1:6">
      <c r="A85" s="8" t="s">
        <v>127</v>
      </c>
      <c r="B85" s="8">
        <v>50.02</v>
      </c>
      <c r="C85" s="8">
        <f t="shared" si="3"/>
        <v>1</v>
      </c>
      <c r="D85" s="8">
        <f t="shared" si="4"/>
        <v>0</v>
      </c>
      <c r="F85" s="8">
        <f t="shared" si="5"/>
        <v>50.02</v>
      </c>
    </row>
    <row r="86" spans="1:6">
      <c r="A86" s="8" t="s">
        <v>128</v>
      </c>
      <c r="B86" s="8">
        <v>49.96</v>
      </c>
      <c r="C86" s="8">
        <f t="shared" si="3"/>
        <v>1</v>
      </c>
      <c r="D86" s="8">
        <f t="shared" si="4"/>
        <v>0</v>
      </c>
      <c r="F86" s="8">
        <f t="shared" si="5"/>
        <v>49.96</v>
      </c>
    </row>
    <row r="87" spans="1:6">
      <c r="A87" s="8" t="s">
        <v>129</v>
      </c>
      <c r="B87" s="8">
        <v>49.77</v>
      </c>
      <c r="C87" s="8">
        <f t="shared" si="3"/>
        <v>1</v>
      </c>
      <c r="D87" s="8">
        <f t="shared" si="4"/>
        <v>0</v>
      </c>
      <c r="F87" s="8">
        <f t="shared" si="5"/>
        <v>49.77</v>
      </c>
    </row>
    <row r="88" spans="1:6">
      <c r="A88" s="8" t="s">
        <v>130</v>
      </c>
      <c r="B88" s="8">
        <v>49.82</v>
      </c>
      <c r="C88" s="8">
        <f t="shared" si="3"/>
        <v>1</v>
      </c>
      <c r="D88" s="8">
        <f t="shared" si="4"/>
        <v>0</v>
      </c>
      <c r="F88" s="8">
        <f t="shared" si="5"/>
        <v>49.82</v>
      </c>
    </row>
    <row r="89" spans="1:6">
      <c r="A89" s="8" t="s">
        <v>131</v>
      </c>
      <c r="B89" s="8">
        <v>49.93</v>
      </c>
      <c r="C89" s="8">
        <f t="shared" si="3"/>
        <v>1</v>
      </c>
      <c r="D89" s="8">
        <f t="shared" si="4"/>
        <v>0</v>
      </c>
      <c r="F89" s="8">
        <f t="shared" si="5"/>
        <v>49.93</v>
      </c>
    </row>
    <row r="90" spans="1:6">
      <c r="A90" s="8" t="s">
        <v>132</v>
      </c>
      <c r="B90" s="8">
        <v>50.07</v>
      </c>
      <c r="C90" s="8">
        <f t="shared" si="3"/>
        <v>1</v>
      </c>
      <c r="D90" s="8">
        <f t="shared" si="4"/>
        <v>0</v>
      </c>
      <c r="F90" s="8">
        <f t="shared" si="5"/>
        <v>50.07</v>
      </c>
    </row>
    <row r="91" spans="1:6">
      <c r="A91" s="8" t="s">
        <v>133</v>
      </c>
      <c r="B91" s="8">
        <v>50.03</v>
      </c>
      <c r="C91" s="8">
        <f t="shared" si="3"/>
        <v>1</v>
      </c>
      <c r="D91" s="8">
        <f t="shared" si="4"/>
        <v>0</v>
      </c>
      <c r="F91" s="8">
        <f t="shared" si="5"/>
        <v>50.03</v>
      </c>
    </row>
    <row r="92" spans="1:6">
      <c r="A92" s="8" t="s">
        <v>134</v>
      </c>
      <c r="B92" s="8">
        <v>50.01</v>
      </c>
      <c r="C92" s="8">
        <f t="shared" si="3"/>
        <v>1</v>
      </c>
      <c r="D92" s="8">
        <f t="shared" si="4"/>
        <v>0</v>
      </c>
      <c r="F92" s="8">
        <f t="shared" si="5"/>
        <v>50.01</v>
      </c>
    </row>
    <row r="93" spans="1:6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</row>
    <row r="94" spans="1:6">
      <c r="A94" s="8" t="s">
        <v>136</v>
      </c>
      <c r="B94" s="8">
        <v>49.85</v>
      </c>
      <c r="C94" s="8">
        <f t="shared" si="3"/>
        <v>1</v>
      </c>
      <c r="D94" s="8">
        <f t="shared" si="4"/>
        <v>0</v>
      </c>
      <c r="F94" s="8">
        <f t="shared" si="5"/>
        <v>49.85</v>
      </c>
    </row>
    <row r="95" spans="1:6">
      <c r="A95" s="8" t="s">
        <v>137</v>
      </c>
      <c r="B95" s="8">
        <v>49.85</v>
      </c>
      <c r="C95" s="8">
        <f t="shared" si="3"/>
        <v>1</v>
      </c>
      <c r="D95" s="8">
        <f t="shared" si="4"/>
        <v>0</v>
      </c>
      <c r="F95" s="8">
        <f t="shared" si="5"/>
        <v>49.85</v>
      </c>
    </row>
    <row r="96" spans="1:6">
      <c r="A96" s="8" t="s">
        <v>138</v>
      </c>
      <c r="B96" s="8">
        <v>49.8</v>
      </c>
      <c r="C96" s="8">
        <f t="shared" si="3"/>
        <v>1</v>
      </c>
      <c r="D96" s="8">
        <f t="shared" si="4"/>
        <v>0</v>
      </c>
      <c r="F96" s="8">
        <f t="shared" si="5"/>
        <v>49.8</v>
      </c>
    </row>
    <row r="97" spans="1:6">
      <c r="A97" s="8" t="s">
        <v>139</v>
      </c>
      <c r="B97" s="8">
        <v>49.9</v>
      </c>
      <c r="C97" s="8">
        <f t="shared" si="3"/>
        <v>1</v>
      </c>
      <c r="D97" s="8">
        <f t="shared" si="4"/>
        <v>0</v>
      </c>
      <c r="F97" s="8">
        <f t="shared" si="5"/>
        <v>49.9</v>
      </c>
    </row>
    <row r="98" spans="1:6" ht="13.5" thickBot="1">
      <c r="A98" s="8" t="s">
        <v>140</v>
      </c>
      <c r="B98" s="8">
        <v>49.99</v>
      </c>
      <c r="C98" s="8">
        <f t="shared" si="3"/>
        <v>1</v>
      </c>
      <c r="D98" s="8">
        <f t="shared" si="4"/>
        <v>0</v>
      </c>
      <c r="F98" s="8">
        <f t="shared" si="5"/>
        <v>49.99</v>
      </c>
    </row>
    <row r="99" spans="1:6" ht="13.5" thickBot="1">
      <c r="A99" s="8" t="s">
        <v>175</v>
      </c>
      <c r="B99" s="29">
        <f>AVERAGE(B3:B98)</f>
        <v>49.929062500000008</v>
      </c>
      <c r="C99" s="8">
        <f>SUM(C3:C98)/4000</f>
        <v>2.4E-2</v>
      </c>
      <c r="D99" s="8">
        <f>SUM(D3:D98)</f>
        <v>148.94999999999999</v>
      </c>
      <c r="F99" s="8">
        <f t="shared" si="5"/>
        <v>49.929062500000008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237.18</v>
      </c>
      <c r="E28">
        <f>BAWANA!AM28</f>
        <v>0</v>
      </c>
      <c r="F28">
        <f t="shared" si="4"/>
        <v>256</v>
      </c>
      <c r="G28">
        <f t="shared" si="5"/>
        <v>237.18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237.18</v>
      </c>
      <c r="O28" s="154">
        <f t="shared" si="1"/>
        <v>0</v>
      </c>
      <c r="P28">
        <v>99.62</v>
      </c>
      <c r="Q28">
        <v>45</v>
      </c>
      <c r="R28">
        <v>5</v>
      </c>
      <c r="S28">
        <v>17.96</v>
      </c>
      <c r="T28">
        <v>69.599999999999994</v>
      </c>
      <c r="U28" s="156">
        <f t="shared" si="2"/>
        <v>237.18</v>
      </c>
      <c r="V28" s="154">
        <f t="shared" si="3"/>
        <v>0</v>
      </c>
      <c r="Y28">
        <f>BAWANA!AW28+BAWANA!AX28</f>
        <v>32</v>
      </c>
      <c r="Z28">
        <f>BAWANA!BD28+BAWANA!BE28</f>
        <v>0.82</v>
      </c>
      <c r="AA28">
        <f>BAWANA!X28+BAWANA!Y28</f>
        <v>32</v>
      </c>
      <c r="AB28">
        <f>BAWANA!AE28+BAWANA!AF28</f>
        <v>0.82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247.17599999999999</v>
      </c>
      <c r="E29">
        <f>BAWANA!AM29</f>
        <v>0</v>
      </c>
      <c r="F29">
        <f t="shared" si="4"/>
        <v>256</v>
      </c>
      <c r="G29">
        <f t="shared" si="5"/>
        <v>247.17599999999999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247.18</v>
      </c>
      <c r="O29" s="154">
        <f t="shared" si="1"/>
        <v>-4.0000000000190994E-3</v>
      </c>
      <c r="P29">
        <v>99.618387895460799</v>
      </c>
      <c r="Q29">
        <v>54.999109960352776</v>
      </c>
      <c r="R29">
        <v>4.9999190873047974</v>
      </c>
      <c r="S29">
        <v>17.959709361598833</v>
      </c>
      <c r="T29">
        <v>69.598873695282776</v>
      </c>
      <c r="U29" s="156">
        <f t="shared" si="2"/>
        <v>247.17599999999999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247.17599999999999</v>
      </c>
      <c r="E30">
        <f>BAWANA!AM30</f>
        <v>0</v>
      </c>
      <c r="F30">
        <f t="shared" si="4"/>
        <v>256</v>
      </c>
      <c r="G30">
        <f t="shared" si="5"/>
        <v>247.17599999999999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247.18</v>
      </c>
      <c r="O30" s="154">
        <f t="shared" si="1"/>
        <v>-4.0000000000190994E-3</v>
      </c>
      <c r="P30">
        <v>99.618387895460799</v>
      </c>
      <c r="Q30">
        <v>54.999109960352776</v>
      </c>
      <c r="R30">
        <v>4.9999190873047974</v>
      </c>
      <c r="S30">
        <v>17.959709361598833</v>
      </c>
      <c r="T30">
        <v>69.598873695282776</v>
      </c>
      <c r="U30" s="156">
        <f t="shared" si="2"/>
        <v>247.17599999999999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247.17599999999999</v>
      </c>
      <c r="E31">
        <f>BAWANA!AM31</f>
        <v>0</v>
      </c>
      <c r="F31">
        <f t="shared" si="4"/>
        <v>256</v>
      </c>
      <c r="G31">
        <f t="shared" si="5"/>
        <v>247.17599999999999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-4.0000000000190994E-3</v>
      </c>
      <c r="P31">
        <v>99.618387895460799</v>
      </c>
      <c r="Q31">
        <v>54.999109960352776</v>
      </c>
      <c r="R31">
        <v>4.9999190873047974</v>
      </c>
      <c r="S31">
        <v>17.959709361598833</v>
      </c>
      <c r="T31">
        <v>69.598873695282776</v>
      </c>
      <c r="U31" s="156">
        <f t="shared" si="2"/>
        <v>247.17599999999999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272.17599999999999</v>
      </c>
      <c r="E32">
        <f>BAWANA!AM32</f>
        <v>0</v>
      </c>
      <c r="F32">
        <f t="shared" si="4"/>
        <v>256</v>
      </c>
      <c r="G32">
        <f t="shared" si="5"/>
        <v>272.17599999999999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30</v>
      </c>
      <c r="L32">
        <f>NDMC_EOD!AK32+NDMC_EOD!AL32</f>
        <v>17.96</v>
      </c>
      <c r="M32">
        <f>TPDDL_EOD!AK32+TPDDL_EOD!AL32</f>
        <v>69.599999999999994</v>
      </c>
      <c r="N32">
        <f t="shared" si="0"/>
        <v>272.18</v>
      </c>
      <c r="O32" s="154">
        <f t="shared" si="1"/>
        <v>-4.0000000000190994E-3</v>
      </c>
      <c r="P32">
        <v>99.618535968844142</v>
      </c>
      <c r="Q32">
        <v>54.999191711367473</v>
      </c>
      <c r="R32">
        <v>29.999559115291348</v>
      </c>
      <c r="S32">
        <v>17.95973605702109</v>
      </c>
      <c r="T32">
        <v>69.598977147475921</v>
      </c>
      <c r="U32" s="156">
        <f t="shared" si="2"/>
        <v>272.17599999999993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124.21</v>
      </c>
      <c r="J33">
        <f>BYPL_EOD!AK33+BYPL_EOD!AL33</f>
        <v>55</v>
      </c>
      <c r="K33">
        <f>MES_EOD!AK33+MES_EOD!AL33</f>
        <v>21.23</v>
      </c>
      <c r="L33">
        <f>NDMC_EOD!AK33+NDMC_EOD!AL33</f>
        <v>17.96</v>
      </c>
      <c r="M33">
        <f>TPDDL_EOD!AK33+TPDDL_EOD!AL33</f>
        <v>69.599999999999994</v>
      </c>
      <c r="N33">
        <f t="shared" si="0"/>
        <v>288</v>
      </c>
      <c r="O33" s="154">
        <f t="shared" si="1"/>
        <v>0</v>
      </c>
      <c r="P33">
        <v>124.21</v>
      </c>
      <c r="Q33">
        <v>55</v>
      </c>
      <c r="R33">
        <v>21.23</v>
      </c>
      <c r="S33">
        <v>17.96</v>
      </c>
      <c r="T33">
        <v>69.599999999999994</v>
      </c>
      <c r="U33" s="156">
        <f t="shared" si="2"/>
        <v>288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123.92</v>
      </c>
      <c r="J34">
        <f>BYPL_EOD!AK34+BYPL_EOD!AL34</f>
        <v>55</v>
      </c>
      <c r="K34">
        <f>MES_EOD!AK34+MES_EOD!AL34</f>
        <v>21.52</v>
      </c>
      <c r="L34">
        <f>NDMC_EOD!AK34+NDMC_EOD!AL34</f>
        <v>17.96</v>
      </c>
      <c r="M34">
        <f>TPDDL_EOD!AK34+TPDDL_EOD!AL34</f>
        <v>69.599999999999994</v>
      </c>
      <c r="N34">
        <f t="shared" si="0"/>
        <v>288</v>
      </c>
      <c r="O34" s="154">
        <f t="shared" si="1"/>
        <v>0</v>
      </c>
      <c r="P34">
        <v>123.92</v>
      </c>
      <c r="Q34">
        <v>55</v>
      </c>
      <c r="R34">
        <v>21.52</v>
      </c>
      <c r="S34">
        <v>17.96</v>
      </c>
      <c r="T34">
        <v>69.599999999999994</v>
      </c>
      <c r="U34" s="156">
        <f t="shared" si="2"/>
        <v>288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281.17599999999999</v>
      </c>
      <c r="E35">
        <f>BAWANA!AM35</f>
        <v>0</v>
      </c>
      <c r="F35">
        <f t="shared" si="4"/>
        <v>256</v>
      </c>
      <c r="G35">
        <f t="shared" si="5"/>
        <v>281.17599999999999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39</v>
      </c>
      <c r="L35">
        <f>NDMC_EOD!AK35+NDMC_EOD!AL35</f>
        <v>17.96</v>
      </c>
      <c r="M35">
        <f>TPDDL_EOD!AK35+TPDDL_EOD!AL35</f>
        <v>69.599999999999994</v>
      </c>
      <c r="N35">
        <f t="shared" si="0"/>
        <v>281.18</v>
      </c>
      <c r="O35" s="154">
        <f t="shared" si="1"/>
        <v>-4.0000000000190994E-3</v>
      </c>
      <c r="P35">
        <v>99.618582829504234</v>
      </c>
      <c r="Q35">
        <v>54.999217583042885</v>
      </c>
      <c r="R35">
        <v>38.99944519524859</v>
      </c>
      <c r="S35">
        <v>17.959744505299096</v>
      </c>
      <c r="T35">
        <v>69.599009886905179</v>
      </c>
      <c r="U35" s="156">
        <f t="shared" si="2"/>
        <v>281.17599999999999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281.17599999999999</v>
      </c>
      <c r="E36">
        <f>BAWANA!AM36</f>
        <v>0</v>
      </c>
      <c r="F36">
        <f t="shared" si="4"/>
        <v>256</v>
      </c>
      <c r="G36">
        <f t="shared" si="5"/>
        <v>281.17599999999999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39</v>
      </c>
      <c r="L36">
        <f>NDMC_EOD!AK36+NDMC_EOD!AL36</f>
        <v>17.96</v>
      </c>
      <c r="M36">
        <f>TPDDL_EOD!AK36+TPDDL_EOD!AL36</f>
        <v>69.599999999999994</v>
      </c>
      <c r="N36">
        <f t="shared" si="0"/>
        <v>281.18</v>
      </c>
      <c r="O36" s="154">
        <f t="shared" si="1"/>
        <v>-4.0000000000190994E-3</v>
      </c>
      <c r="P36">
        <v>99.618582829504234</v>
      </c>
      <c r="Q36">
        <v>54.999217583042885</v>
      </c>
      <c r="R36">
        <v>38.99944519524859</v>
      </c>
      <c r="S36">
        <v>17.959744505299096</v>
      </c>
      <c r="T36">
        <v>69.599009886905179</v>
      </c>
      <c r="U36" s="156">
        <f t="shared" si="2"/>
        <v>281.17599999999999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280.87599999999998</v>
      </c>
      <c r="E37">
        <f>BAWANA!AM37</f>
        <v>0</v>
      </c>
      <c r="F37">
        <f t="shared" si="4"/>
        <v>256</v>
      </c>
      <c r="G37">
        <f t="shared" si="5"/>
        <v>280.87599999999998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38.700000000000003</v>
      </c>
      <c r="L37">
        <f>NDMC_EOD!AK37+NDMC_EOD!AL37</f>
        <v>17.96</v>
      </c>
      <c r="M37">
        <f>TPDDL_EOD!AK37+TPDDL_EOD!AL37</f>
        <v>69.599999999999994</v>
      </c>
      <c r="N37">
        <f t="shared" si="0"/>
        <v>280.88</v>
      </c>
      <c r="O37" s="154">
        <f t="shared" si="1"/>
        <v>-4.0000000000190994E-3</v>
      </c>
      <c r="P37">
        <v>99.618581315864418</v>
      </c>
      <c r="Q37">
        <v>54.999216747365416</v>
      </c>
      <c r="R37">
        <v>38.699448874964396</v>
      </c>
      <c r="S37">
        <v>17.959744232412419</v>
      </c>
      <c r="T37">
        <v>69.599008829393327</v>
      </c>
      <c r="U37" s="156">
        <f t="shared" si="2"/>
        <v>280.87599999999998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281.37599999999998</v>
      </c>
      <c r="E38">
        <f>BAWANA!AM38</f>
        <v>0</v>
      </c>
      <c r="F38">
        <f t="shared" si="4"/>
        <v>256</v>
      </c>
      <c r="G38">
        <f t="shared" si="5"/>
        <v>281.37599999999998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39.200000000000003</v>
      </c>
      <c r="L38">
        <f>NDMC_EOD!AK38+NDMC_EOD!AL38</f>
        <v>17.96</v>
      </c>
      <c r="M38">
        <f>TPDDL_EOD!AK38+TPDDL_EOD!AL38</f>
        <v>69.599999999999994</v>
      </c>
      <c r="N38">
        <f t="shared" si="0"/>
        <v>281.38</v>
      </c>
      <c r="O38" s="154">
        <f t="shared" si="1"/>
        <v>-4.0000000000190994E-3</v>
      </c>
      <c r="P38">
        <v>99.618583836804319</v>
      </c>
      <c r="Q38">
        <v>54.999218139171226</v>
      </c>
      <c r="R38">
        <v>39.199442746463859</v>
      </c>
      <c r="S38">
        <v>17.959744686900276</v>
      </c>
      <c r="T38">
        <v>69.599010590660313</v>
      </c>
      <c r="U38" s="156">
        <f t="shared" si="2"/>
        <v>281.37599999999998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281.07600000000002</v>
      </c>
      <c r="E39">
        <f>BAWANA!AM39</f>
        <v>0</v>
      </c>
      <c r="F39">
        <f t="shared" si="4"/>
        <v>256</v>
      </c>
      <c r="G39">
        <f t="shared" si="5"/>
        <v>281.07600000000002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38.9</v>
      </c>
      <c r="L39">
        <f>NDMC_EOD!AK39+NDMC_EOD!AL39</f>
        <v>17.96</v>
      </c>
      <c r="M39">
        <f>TPDDL_EOD!AK39+TPDDL_EOD!AL39</f>
        <v>69.599999999999994</v>
      </c>
      <c r="N39">
        <f t="shared" si="0"/>
        <v>281.08000000000004</v>
      </c>
      <c r="O39" s="154">
        <f t="shared" si="1"/>
        <v>-4.0000000000190994E-3</v>
      </c>
      <c r="P39">
        <v>99.618582325316638</v>
      </c>
      <c r="Q39">
        <v>54.999217304681935</v>
      </c>
      <c r="R39">
        <v>38.899446420947768</v>
      </c>
      <c r="S39">
        <v>17.959744414401595</v>
      </c>
      <c r="T39">
        <v>69.599009534652041</v>
      </c>
      <c r="U39" s="156">
        <f t="shared" si="2"/>
        <v>281.07599999999996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280.976</v>
      </c>
      <c r="E40">
        <f>BAWANA!AM40</f>
        <v>0</v>
      </c>
      <c r="F40">
        <f t="shared" si="4"/>
        <v>256</v>
      </c>
      <c r="G40">
        <f t="shared" si="5"/>
        <v>280.976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38.799999999999997</v>
      </c>
      <c r="L40">
        <f>NDMC_EOD!AK40+NDMC_EOD!AL40</f>
        <v>17.96</v>
      </c>
      <c r="M40">
        <f>TPDDL_EOD!AK40+TPDDL_EOD!AL40</f>
        <v>69.599999999999994</v>
      </c>
      <c r="N40">
        <f t="shared" si="0"/>
        <v>280.98</v>
      </c>
      <c r="O40" s="154">
        <f t="shared" si="1"/>
        <v>-4.0000000000190994E-3</v>
      </c>
      <c r="P40">
        <v>99.61858182077016</v>
      </c>
      <c r="Q40">
        <v>54.999217026122849</v>
      </c>
      <c r="R40">
        <v>38.799447647519393</v>
      </c>
      <c r="S40">
        <v>17.959744323439391</v>
      </c>
      <c r="T40">
        <v>69.59900918214818</v>
      </c>
      <c r="U40" s="156">
        <f t="shared" si="2"/>
        <v>280.976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123.86</v>
      </c>
      <c r="J41">
        <f>BYPL_EOD!AK41+BYPL_EOD!AL41</f>
        <v>55</v>
      </c>
      <c r="K41">
        <f>MES_EOD!AK41+MES_EOD!AL41</f>
        <v>21.58</v>
      </c>
      <c r="L41">
        <f>NDMC_EOD!AK41+NDMC_EOD!AL41</f>
        <v>17.96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123.86</v>
      </c>
      <c r="Q41">
        <v>55</v>
      </c>
      <c r="R41">
        <v>21.58</v>
      </c>
      <c r="S41">
        <v>17.96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124</v>
      </c>
      <c r="J42">
        <f>BYPL_EOD!AK42+BYPL_EOD!AL42</f>
        <v>55</v>
      </c>
      <c r="K42">
        <f>MES_EOD!AK42+MES_EOD!AL42</f>
        <v>21.44</v>
      </c>
      <c r="L42">
        <f>NDMC_EOD!AK42+NDMC_EOD!AL42</f>
        <v>17.96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124</v>
      </c>
      <c r="Q42">
        <v>55</v>
      </c>
      <c r="R42">
        <v>21.44</v>
      </c>
      <c r="S42">
        <v>17.96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124.21</v>
      </c>
      <c r="J43">
        <f>BYPL_EOD!AK43+BYPL_EOD!AL43</f>
        <v>55</v>
      </c>
      <c r="K43">
        <f>MES_EOD!AK43+MES_EOD!AL43</f>
        <v>21.23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124.21</v>
      </c>
      <c r="Q43">
        <v>55</v>
      </c>
      <c r="R43">
        <v>21.23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124.39</v>
      </c>
      <c r="J44">
        <f>BYPL_EOD!AK44+BYPL_EOD!AL44</f>
        <v>55</v>
      </c>
      <c r="K44">
        <f>MES_EOD!AK44+MES_EOD!AL44</f>
        <v>21.05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124.39</v>
      </c>
      <c r="Q44">
        <v>55</v>
      </c>
      <c r="R44">
        <v>21.05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124.51</v>
      </c>
      <c r="J45">
        <f>BYPL_EOD!AK45+BYPL_EOD!AL45</f>
        <v>55</v>
      </c>
      <c r="K45">
        <f>MES_EOD!AK45+MES_EOD!AL45</f>
        <v>20.93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124.51</v>
      </c>
      <c r="Q45">
        <v>55</v>
      </c>
      <c r="R45">
        <v>20.93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124.75</v>
      </c>
      <c r="J46">
        <f>BYPL_EOD!AK46+BYPL_EOD!AL46</f>
        <v>55</v>
      </c>
      <c r="K46">
        <f>MES_EOD!AK46+MES_EOD!AL46</f>
        <v>20.69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124.75</v>
      </c>
      <c r="Q46">
        <v>55</v>
      </c>
      <c r="R46">
        <v>20.69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124.97</v>
      </c>
      <c r="J47">
        <f>BYPL_EOD!AK47+BYPL_EOD!AL47</f>
        <v>55</v>
      </c>
      <c r="K47">
        <f>MES_EOD!AK47+MES_EOD!AL47</f>
        <v>20.47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124.97</v>
      </c>
      <c r="Q47">
        <v>55</v>
      </c>
      <c r="R47">
        <v>20.47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125.16</v>
      </c>
      <c r="J48">
        <f>BYPL_EOD!AK48+BYPL_EOD!AL48</f>
        <v>55</v>
      </c>
      <c r="K48">
        <f>MES_EOD!AK48+MES_EOD!AL48</f>
        <v>20.28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125.16</v>
      </c>
      <c r="Q48">
        <v>55</v>
      </c>
      <c r="R48">
        <v>20.28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125.62</v>
      </c>
      <c r="J49">
        <f>BYPL_EOD!AK49+BYPL_EOD!AL49</f>
        <v>55</v>
      </c>
      <c r="K49">
        <f>MES_EOD!AK49+MES_EOD!AL49</f>
        <v>19.82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125.62</v>
      </c>
      <c r="Q49">
        <v>55</v>
      </c>
      <c r="R49">
        <v>19.82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125.62</v>
      </c>
      <c r="J50">
        <f>BYPL_EOD!AK50+BYPL_EOD!AL50</f>
        <v>55</v>
      </c>
      <c r="K50">
        <f>MES_EOD!AK50+MES_EOD!AL50</f>
        <v>19.82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125.62</v>
      </c>
      <c r="Q50">
        <v>55</v>
      </c>
      <c r="R50">
        <v>19.82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274.17599999999999</v>
      </c>
      <c r="E51">
        <f>BAWANA!AM51</f>
        <v>0</v>
      </c>
      <c r="F51">
        <f t="shared" si="4"/>
        <v>256</v>
      </c>
      <c r="G51">
        <f t="shared" si="5"/>
        <v>274.17599999999999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32</v>
      </c>
      <c r="L51">
        <f>NDMC_EOD!AK51+NDMC_EOD!AL51</f>
        <v>17.96</v>
      </c>
      <c r="M51">
        <f>TPDDL_EOD!AK51+TPDDL_EOD!AL51</f>
        <v>69.599999999999994</v>
      </c>
      <c r="N51">
        <f t="shared" si="0"/>
        <v>274.18</v>
      </c>
      <c r="O51" s="154">
        <f t="shared" si="1"/>
        <v>-4.0000000000190994E-3</v>
      </c>
      <c r="P51">
        <v>99.618546648187319</v>
      </c>
      <c r="Q51">
        <v>54.999197607411183</v>
      </c>
      <c r="R51">
        <v>31.999533153402872</v>
      </c>
      <c r="S51">
        <v>17.959737982347363</v>
      </c>
      <c r="T51">
        <v>69.598984608651236</v>
      </c>
      <c r="U51" s="156">
        <f t="shared" si="2"/>
        <v>274.17599999999993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272.07600000000002</v>
      </c>
      <c r="E52">
        <f>BAWANA!AM52</f>
        <v>0</v>
      </c>
      <c r="F52">
        <f t="shared" si="4"/>
        <v>256</v>
      </c>
      <c r="G52">
        <f t="shared" si="5"/>
        <v>272.07600000000002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29.9</v>
      </c>
      <c r="L52">
        <f>NDMC_EOD!AK52+NDMC_EOD!AL52</f>
        <v>17.96</v>
      </c>
      <c r="M52">
        <f>TPDDL_EOD!AK52+TPDDL_EOD!AL52</f>
        <v>69.599999999999994</v>
      </c>
      <c r="N52">
        <f t="shared" si="0"/>
        <v>272.08000000000004</v>
      </c>
      <c r="O52" s="154">
        <f t="shared" si="1"/>
        <v>-4.0000000000190994E-3</v>
      </c>
      <c r="P52">
        <v>99.618535430755657</v>
      </c>
      <c r="Q52">
        <v>54.999191414289911</v>
      </c>
      <c r="R52">
        <v>29.899560423404878</v>
      </c>
      <c r="S52">
        <v>17.959735960011759</v>
      </c>
      <c r="T52">
        <v>69.598976771537778</v>
      </c>
      <c r="U52" s="156">
        <f t="shared" si="2"/>
        <v>272.07599999999996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247.17599999999999</v>
      </c>
      <c r="E53">
        <f>BAWANA!AM53</f>
        <v>0</v>
      </c>
      <c r="F53">
        <f t="shared" si="4"/>
        <v>256</v>
      </c>
      <c r="G53">
        <f t="shared" si="5"/>
        <v>247.17599999999999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247.18</v>
      </c>
      <c r="O53" s="154">
        <f t="shared" si="1"/>
        <v>-4.0000000000190994E-3</v>
      </c>
      <c r="P53">
        <v>99.618387895460799</v>
      </c>
      <c r="Q53">
        <v>54.999109960352776</v>
      </c>
      <c r="R53">
        <v>4.9999190873047974</v>
      </c>
      <c r="S53">
        <v>17.959709361598833</v>
      </c>
      <c r="T53">
        <v>69.598873695282776</v>
      </c>
      <c r="U53" s="156">
        <f t="shared" si="2"/>
        <v>247.17599999999999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247.17599999999999</v>
      </c>
      <c r="E54">
        <f>BAWANA!AM54</f>
        <v>0</v>
      </c>
      <c r="F54">
        <f t="shared" si="4"/>
        <v>256</v>
      </c>
      <c r="G54">
        <f t="shared" si="5"/>
        <v>247.17599999999999</v>
      </c>
      <c r="H54" s="154"/>
      <c r="I54">
        <f>BRPL_EOD!AK54+BRPL_EOD!AL54</f>
        <v>99.62</v>
      </c>
      <c r="J54">
        <f>BYPL_EOD!AK54+BYPL_EOD!AL54</f>
        <v>55</v>
      </c>
      <c r="K54">
        <f>MES_EOD!AK54+MES_EOD!AL54</f>
        <v>5</v>
      </c>
      <c r="L54">
        <f>NDMC_EOD!AK54+NDMC_EOD!AL54</f>
        <v>17.96</v>
      </c>
      <c r="M54">
        <f>TPDDL_EOD!AK54+TPDDL_EOD!AL54</f>
        <v>69.599999999999994</v>
      </c>
      <c r="N54">
        <f t="shared" si="0"/>
        <v>247.18</v>
      </c>
      <c r="O54" s="154">
        <f t="shared" si="1"/>
        <v>-4.0000000000190994E-3</v>
      </c>
      <c r="P54">
        <v>99.618387895460799</v>
      </c>
      <c r="Q54">
        <v>54.999109960352776</v>
      </c>
      <c r="R54">
        <v>4.9999190873047974</v>
      </c>
      <c r="S54">
        <v>17.959709361598833</v>
      </c>
      <c r="T54">
        <v>69.598873695282776</v>
      </c>
      <c r="U54" s="156">
        <f t="shared" si="2"/>
        <v>247.17599999999999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247.17599999999999</v>
      </c>
      <c r="E55">
        <f>BAWANA!AM55</f>
        <v>0</v>
      </c>
      <c r="F55">
        <f t="shared" si="4"/>
        <v>256</v>
      </c>
      <c r="G55">
        <f t="shared" si="5"/>
        <v>247.17599999999999</v>
      </c>
      <c r="H55" s="154"/>
      <c r="I55">
        <f>BRPL_EOD!AK55+BRPL_EOD!AL55</f>
        <v>99.62</v>
      </c>
      <c r="J55">
        <f>BYPL_EOD!AK55+BYPL_EOD!AL55</f>
        <v>55</v>
      </c>
      <c r="K55">
        <f>MES_EOD!AK55+MES_EOD!AL55</f>
        <v>5</v>
      </c>
      <c r="L55">
        <f>NDMC_EOD!AK55+NDMC_EOD!AL55</f>
        <v>17.96</v>
      </c>
      <c r="M55">
        <f>TPDDL_EOD!AK55+TPDDL_EOD!AL55</f>
        <v>69.599999999999994</v>
      </c>
      <c r="N55">
        <f t="shared" si="0"/>
        <v>247.18</v>
      </c>
      <c r="O55" s="154">
        <f t="shared" si="1"/>
        <v>-4.0000000000190994E-3</v>
      </c>
      <c r="P55">
        <v>99.618387895460799</v>
      </c>
      <c r="Q55">
        <v>54.999109960352776</v>
      </c>
      <c r="R55">
        <v>4.9999190873047974</v>
      </c>
      <c r="S55">
        <v>17.959709361598833</v>
      </c>
      <c r="T55">
        <v>69.598873695282776</v>
      </c>
      <c r="U55" s="156">
        <f t="shared" si="2"/>
        <v>247.17599999999999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247.17599999999999</v>
      </c>
      <c r="E56">
        <f>BAWANA!AM56</f>
        <v>0</v>
      </c>
      <c r="F56">
        <f t="shared" si="4"/>
        <v>256</v>
      </c>
      <c r="G56">
        <f t="shared" si="5"/>
        <v>247.17599999999999</v>
      </c>
      <c r="H56" s="154"/>
      <c r="I56">
        <f>BRPL_EOD!AK56+BRPL_EOD!AL56</f>
        <v>99.62</v>
      </c>
      <c r="J56">
        <f>BYPL_EOD!AK56+BYPL_EOD!AL56</f>
        <v>55</v>
      </c>
      <c r="K56">
        <f>MES_EOD!AK56+MES_EOD!AL56</f>
        <v>5</v>
      </c>
      <c r="L56">
        <f>NDMC_EOD!AK56+NDMC_EOD!AL56</f>
        <v>17.96</v>
      </c>
      <c r="M56">
        <f>TPDDL_EOD!AK56+TPDDL_EOD!AL56</f>
        <v>69.599999999999994</v>
      </c>
      <c r="N56">
        <f t="shared" si="0"/>
        <v>247.18</v>
      </c>
      <c r="O56" s="154">
        <f t="shared" si="1"/>
        <v>-4.0000000000190994E-3</v>
      </c>
      <c r="P56">
        <v>99.618387895460799</v>
      </c>
      <c r="Q56">
        <v>54.999109960352776</v>
      </c>
      <c r="R56">
        <v>4.9999190873047974</v>
      </c>
      <c r="S56">
        <v>17.959709361598833</v>
      </c>
      <c r="T56">
        <v>69.598873695282776</v>
      </c>
      <c r="U56" s="156">
        <f t="shared" si="2"/>
        <v>247.17599999999999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264.17599999999999</v>
      </c>
      <c r="E57">
        <f>BAWANA!AM57</f>
        <v>0</v>
      </c>
      <c r="F57">
        <f t="shared" si="4"/>
        <v>256</v>
      </c>
      <c r="G57">
        <f t="shared" si="5"/>
        <v>264.17599999999999</v>
      </c>
      <c r="H57" s="154"/>
      <c r="I57">
        <f>BRPL_EOD!AK57+BRPL_EOD!AL57</f>
        <v>99.62</v>
      </c>
      <c r="J57">
        <f>BYPL_EOD!AK57+BYPL_EOD!AL57</f>
        <v>55</v>
      </c>
      <c r="K57">
        <f>MES_EOD!AK57+MES_EOD!AL57</f>
        <v>22</v>
      </c>
      <c r="L57">
        <f>NDMC_EOD!AK57+NDMC_EOD!AL57</f>
        <v>17.96</v>
      </c>
      <c r="M57">
        <f>TPDDL_EOD!AK57+TPDDL_EOD!AL57</f>
        <v>69.599999999999994</v>
      </c>
      <c r="N57">
        <f t="shared" si="0"/>
        <v>264.18</v>
      </c>
      <c r="O57" s="154">
        <f t="shared" si="1"/>
        <v>-4.0000000000190994E-3</v>
      </c>
      <c r="P57">
        <v>99.618491634491633</v>
      </c>
      <c r="Q57">
        <v>54.999167234461346</v>
      </c>
      <c r="R57">
        <v>21.999666893784539</v>
      </c>
      <c r="S57">
        <v>17.959728064198654</v>
      </c>
      <c r="T57">
        <v>69.598946173063808</v>
      </c>
      <c r="U57" s="156">
        <f t="shared" si="2"/>
        <v>264.17599999999999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263.17599999999999</v>
      </c>
      <c r="E58">
        <f>BAWANA!AM58</f>
        <v>0</v>
      </c>
      <c r="F58">
        <f t="shared" si="4"/>
        <v>256</v>
      </c>
      <c r="G58">
        <f t="shared" si="5"/>
        <v>263.17599999999999</v>
      </c>
      <c r="H58" s="154"/>
      <c r="I58">
        <f>BRPL_EOD!AK58+BRPL_EOD!AL58</f>
        <v>99.62</v>
      </c>
      <c r="J58">
        <f>BYPL_EOD!AK58+BYPL_EOD!AL58</f>
        <v>55</v>
      </c>
      <c r="K58">
        <f>MES_EOD!AK58+MES_EOD!AL58</f>
        <v>21</v>
      </c>
      <c r="L58">
        <f>NDMC_EOD!AK58+NDMC_EOD!AL58</f>
        <v>17.96</v>
      </c>
      <c r="M58">
        <f>TPDDL_EOD!AK58+TPDDL_EOD!AL58</f>
        <v>69.599999999999994</v>
      </c>
      <c r="N58">
        <f t="shared" si="0"/>
        <v>263.18</v>
      </c>
      <c r="O58" s="154">
        <f t="shared" si="1"/>
        <v>-4.0000000000190994E-3</v>
      </c>
      <c r="P58">
        <v>99.618485903184123</v>
      </c>
      <c r="Q58">
        <v>54.9991640702181</v>
      </c>
      <c r="R58">
        <v>20.999680826810547</v>
      </c>
      <c r="S58">
        <v>17.9597270309294</v>
      </c>
      <c r="T58">
        <v>69.598942168857803</v>
      </c>
      <c r="U58" s="156">
        <f t="shared" si="2"/>
        <v>263.17599999999993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263.17599999999999</v>
      </c>
      <c r="E59">
        <f>BAWANA!AM59</f>
        <v>0</v>
      </c>
      <c r="F59">
        <f t="shared" si="4"/>
        <v>256</v>
      </c>
      <c r="G59">
        <f t="shared" si="5"/>
        <v>263.17599999999999</v>
      </c>
      <c r="H59" s="154"/>
      <c r="I59">
        <f>BRPL_EOD!AK59+BRPL_EOD!AL59</f>
        <v>99.62</v>
      </c>
      <c r="J59">
        <f>BYPL_EOD!AK59+BYPL_EOD!AL59</f>
        <v>55</v>
      </c>
      <c r="K59">
        <f>MES_EOD!AK59+MES_EOD!AL59</f>
        <v>21</v>
      </c>
      <c r="L59">
        <f>NDMC_EOD!AK59+NDMC_EOD!AL59</f>
        <v>17.96</v>
      </c>
      <c r="M59">
        <f>TPDDL_EOD!AK59+TPDDL_EOD!AL59</f>
        <v>69.599999999999994</v>
      </c>
      <c r="N59">
        <f t="shared" si="0"/>
        <v>263.18</v>
      </c>
      <c r="O59" s="154">
        <f t="shared" si="1"/>
        <v>-4.0000000000190994E-3</v>
      </c>
      <c r="P59">
        <v>99.618485903184123</v>
      </c>
      <c r="Q59">
        <v>54.9991640702181</v>
      </c>
      <c r="R59">
        <v>20.999680826810547</v>
      </c>
      <c r="S59">
        <v>17.9597270309294</v>
      </c>
      <c r="T59">
        <v>69.598942168857803</v>
      </c>
      <c r="U59" s="156">
        <f t="shared" si="2"/>
        <v>263.17599999999993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262.17599999999999</v>
      </c>
      <c r="E60">
        <f>BAWANA!AM60</f>
        <v>0</v>
      </c>
      <c r="F60">
        <f t="shared" si="4"/>
        <v>256</v>
      </c>
      <c r="G60">
        <f t="shared" si="5"/>
        <v>262.17599999999999</v>
      </c>
      <c r="H60" s="154"/>
      <c r="I60">
        <f>BRPL_EOD!AK60+BRPL_EOD!AL60</f>
        <v>99.62</v>
      </c>
      <c r="J60">
        <f>BYPL_EOD!AK60+BYPL_EOD!AL60</f>
        <v>55</v>
      </c>
      <c r="K60">
        <f>MES_EOD!AK60+MES_EOD!AL60</f>
        <v>20</v>
      </c>
      <c r="L60">
        <f>NDMC_EOD!AK60+NDMC_EOD!AL60</f>
        <v>17.96</v>
      </c>
      <c r="M60">
        <f>TPDDL_EOD!AK60+TPDDL_EOD!AL60</f>
        <v>69.599999999999994</v>
      </c>
      <c r="N60">
        <f t="shared" si="0"/>
        <v>262.18</v>
      </c>
      <c r="O60" s="154">
        <f t="shared" si="1"/>
        <v>-4.0000000000190994E-3</v>
      </c>
      <c r="P60">
        <v>99.618480128156222</v>
      </c>
      <c r="Q60">
        <v>54.9991608818369</v>
      </c>
      <c r="R60">
        <v>19.99969486612251</v>
      </c>
      <c r="S60">
        <v>17.959725989778015</v>
      </c>
      <c r="T60">
        <v>69.598938134106334</v>
      </c>
      <c r="U60" s="156">
        <f t="shared" si="2"/>
        <v>262.17599999999999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262.17599999999999</v>
      </c>
      <c r="E61">
        <f>BAWANA!AM61</f>
        <v>0</v>
      </c>
      <c r="F61">
        <f t="shared" si="4"/>
        <v>256</v>
      </c>
      <c r="G61">
        <f t="shared" si="5"/>
        <v>262.17599999999999</v>
      </c>
      <c r="H61" s="154"/>
      <c r="I61">
        <f>BRPL_EOD!AK61+BRPL_EOD!AL61</f>
        <v>99.62</v>
      </c>
      <c r="J61">
        <f>BYPL_EOD!AK61+BYPL_EOD!AL61</f>
        <v>55</v>
      </c>
      <c r="K61">
        <f>MES_EOD!AK61+MES_EOD!AL61</f>
        <v>20</v>
      </c>
      <c r="L61">
        <f>NDMC_EOD!AK61+NDMC_EOD!AL61</f>
        <v>17.96</v>
      </c>
      <c r="M61">
        <f>TPDDL_EOD!AK61+TPDDL_EOD!AL61</f>
        <v>69.599999999999994</v>
      </c>
      <c r="N61">
        <f t="shared" si="0"/>
        <v>262.18</v>
      </c>
      <c r="O61" s="154">
        <f t="shared" si="1"/>
        <v>-4.0000000000190994E-3</v>
      </c>
      <c r="P61">
        <v>99.618480128156222</v>
      </c>
      <c r="Q61">
        <v>54.9991608818369</v>
      </c>
      <c r="R61">
        <v>19.99969486612251</v>
      </c>
      <c r="S61">
        <v>17.959725989778015</v>
      </c>
      <c r="T61">
        <v>69.598938134106334</v>
      </c>
      <c r="U61" s="156">
        <f t="shared" si="2"/>
        <v>262.17599999999999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263.17599999999999</v>
      </c>
      <c r="E62">
        <f>BAWANA!AM62</f>
        <v>0</v>
      </c>
      <c r="F62">
        <f t="shared" si="4"/>
        <v>256</v>
      </c>
      <c r="G62">
        <f t="shared" si="5"/>
        <v>263.17599999999999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21</v>
      </c>
      <c r="L62">
        <f>NDMC_EOD!AK62+NDMC_EOD!AL62</f>
        <v>17.96</v>
      </c>
      <c r="M62">
        <f>TPDDL_EOD!AK62+TPDDL_EOD!AL62</f>
        <v>69.599999999999994</v>
      </c>
      <c r="N62">
        <f t="shared" si="0"/>
        <v>263.18</v>
      </c>
      <c r="O62" s="154">
        <f t="shared" si="1"/>
        <v>-4.0000000000190994E-3</v>
      </c>
      <c r="P62">
        <v>99.618485903184123</v>
      </c>
      <c r="Q62">
        <v>54.9991640702181</v>
      </c>
      <c r="R62">
        <v>20.999680826810547</v>
      </c>
      <c r="S62">
        <v>17.9597270309294</v>
      </c>
      <c r="T62">
        <v>69.598942168857803</v>
      </c>
      <c r="U62" s="156">
        <f t="shared" si="2"/>
        <v>263.17599999999993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263.17599999999999</v>
      </c>
      <c r="E63">
        <f>BAWANA!AM63</f>
        <v>0</v>
      </c>
      <c r="F63">
        <f t="shared" si="4"/>
        <v>256</v>
      </c>
      <c r="G63">
        <f t="shared" si="5"/>
        <v>263.17599999999999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21</v>
      </c>
      <c r="L63">
        <f>NDMC_EOD!AK63+NDMC_EOD!AL63</f>
        <v>17.96</v>
      </c>
      <c r="M63">
        <f>TPDDL_EOD!AK63+TPDDL_EOD!AL63</f>
        <v>69.599999999999994</v>
      </c>
      <c r="N63">
        <f t="shared" si="0"/>
        <v>263.18</v>
      </c>
      <c r="O63" s="154">
        <f t="shared" si="1"/>
        <v>-4.0000000000190994E-3</v>
      </c>
      <c r="P63">
        <v>99.618485903184123</v>
      </c>
      <c r="Q63">
        <v>54.9991640702181</v>
      </c>
      <c r="R63">
        <v>20.999680826810547</v>
      </c>
      <c r="S63">
        <v>17.9597270309294</v>
      </c>
      <c r="T63">
        <v>69.598942168857803</v>
      </c>
      <c r="U63" s="156">
        <f t="shared" si="2"/>
        <v>263.17599999999993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262.17599999999999</v>
      </c>
      <c r="E64">
        <f>BAWANA!AM64</f>
        <v>0</v>
      </c>
      <c r="F64">
        <f t="shared" si="4"/>
        <v>256</v>
      </c>
      <c r="G64">
        <f t="shared" si="5"/>
        <v>262.17599999999999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20</v>
      </c>
      <c r="L64">
        <f>NDMC_EOD!AK64+NDMC_EOD!AL64</f>
        <v>17.96</v>
      </c>
      <c r="M64">
        <f>TPDDL_EOD!AK64+TPDDL_EOD!AL64</f>
        <v>69.599999999999994</v>
      </c>
      <c r="N64">
        <f t="shared" si="0"/>
        <v>262.18</v>
      </c>
      <c r="O64" s="154">
        <f t="shared" si="1"/>
        <v>-4.0000000000190994E-3</v>
      </c>
      <c r="P64">
        <v>99.618480128156222</v>
      </c>
      <c r="Q64">
        <v>54.9991608818369</v>
      </c>
      <c r="R64">
        <v>19.99969486612251</v>
      </c>
      <c r="S64">
        <v>17.959725989778015</v>
      </c>
      <c r="T64">
        <v>69.598938134106334</v>
      </c>
      <c r="U64" s="156">
        <f t="shared" si="2"/>
        <v>262.17599999999999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260.17599999999999</v>
      </c>
      <c r="E65">
        <f>BAWANA!AM65</f>
        <v>0</v>
      </c>
      <c r="F65">
        <f t="shared" si="4"/>
        <v>256</v>
      </c>
      <c r="G65">
        <f t="shared" si="5"/>
        <v>260.17599999999999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18</v>
      </c>
      <c r="L65">
        <f>NDMC_EOD!AK65+NDMC_EOD!AL65</f>
        <v>17.96</v>
      </c>
      <c r="M65">
        <f>TPDDL_EOD!AK65+TPDDL_EOD!AL65</f>
        <v>69.599999999999994</v>
      </c>
      <c r="N65">
        <f t="shared" si="0"/>
        <v>260.18</v>
      </c>
      <c r="O65" s="154">
        <f t="shared" si="1"/>
        <v>-4.0000000000190994E-3</v>
      </c>
      <c r="P65">
        <v>99.61846844492274</v>
      </c>
      <c r="Q65">
        <v>54.999154431547389</v>
      </c>
      <c r="R65">
        <v>17.999723268506418</v>
      </c>
      <c r="S65">
        <v>17.959723883465294</v>
      </c>
      <c r="T65">
        <v>69.598929971558135</v>
      </c>
      <c r="U65" s="156">
        <f t="shared" si="2"/>
        <v>260.17599999999999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260.17599999999999</v>
      </c>
      <c r="E66">
        <f>BAWANA!AM66</f>
        <v>0</v>
      </c>
      <c r="F66">
        <f t="shared" si="4"/>
        <v>256</v>
      </c>
      <c r="G66">
        <f t="shared" si="5"/>
        <v>260.17599999999999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18</v>
      </c>
      <c r="L66">
        <f>NDMC_EOD!AK66+NDMC_EOD!AL66</f>
        <v>17.96</v>
      </c>
      <c r="M66">
        <f>TPDDL_EOD!AK66+TPDDL_EOD!AL66</f>
        <v>69.599999999999994</v>
      </c>
      <c r="N66">
        <f t="shared" si="0"/>
        <v>260.18</v>
      </c>
      <c r="O66" s="154">
        <f t="shared" si="1"/>
        <v>-4.0000000000190994E-3</v>
      </c>
      <c r="P66">
        <v>99.61846844492274</v>
      </c>
      <c r="Q66">
        <v>54.999154431547389</v>
      </c>
      <c r="R66">
        <v>17.999723268506418</v>
      </c>
      <c r="S66">
        <v>17.959723883465294</v>
      </c>
      <c r="T66">
        <v>69.598929971558135</v>
      </c>
      <c r="U66" s="156">
        <f t="shared" si="2"/>
        <v>260.17599999999999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131.51</v>
      </c>
      <c r="J67">
        <f>BYPL_EOD!AK67+BYPL_EOD!AL67</f>
        <v>55</v>
      </c>
      <c r="K67">
        <f>MES_EOD!AK67+MES_EOD!AL67</f>
        <v>13.93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131.51</v>
      </c>
      <c r="Q67">
        <v>55</v>
      </c>
      <c r="R67">
        <v>13.93</v>
      </c>
      <c r="S67">
        <v>17.96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131.02000000000001</v>
      </c>
      <c r="J68">
        <f>BYPL_EOD!AK68+BYPL_EOD!AL68</f>
        <v>55</v>
      </c>
      <c r="K68">
        <f>MES_EOD!AK68+MES_EOD!AL68</f>
        <v>14.42</v>
      </c>
      <c r="L68">
        <f>NDMC_EOD!AK68+NDMC_EOD!AL68</f>
        <v>17.96</v>
      </c>
      <c r="M68">
        <f>TPDDL_EOD!AK68+TPDDL_EOD!AL68</f>
        <v>69.599999999999994</v>
      </c>
      <c r="N68">
        <f t="shared" si="7"/>
        <v>288</v>
      </c>
      <c r="O68" s="154">
        <f t="shared" si="8"/>
        <v>0</v>
      </c>
      <c r="P68">
        <v>131.02000000000001</v>
      </c>
      <c r="Q68">
        <v>55</v>
      </c>
      <c r="R68">
        <v>14.42</v>
      </c>
      <c r="S68">
        <v>17.96</v>
      </c>
      <c r="T68">
        <v>69.599999999999994</v>
      </c>
      <c r="U68" s="156">
        <f t="shared" si="9"/>
        <v>288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54"/>
      <c r="I69">
        <f>BRPL_EOD!AK69+BRPL_EOD!AL69</f>
        <v>130.08000000000001</v>
      </c>
      <c r="J69">
        <f>BYPL_EOD!AK69+BYPL_EOD!AL69</f>
        <v>55</v>
      </c>
      <c r="K69">
        <f>MES_EOD!AK69+MES_EOD!AL69</f>
        <v>15.36</v>
      </c>
      <c r="L69">
        <f>NDMC_EOD!AK69+NDMC_EOD!AL69</f>
        <v>17.96</v>
      </c>
      <c r="M69">
        <f>TPDDL_EOD!AK69+TPDDL_EOD!AL69</f>
        <v>69.599999999999994</v>
      </c>
      <c r="N69">
        <f t="shared" si="7"/>
        <v>288</v>
      </c>
      <c r="O69" s="154">
        <f t="shared" si="8"/>
        <v>0</v>
      </c>
      <c r="P69">
        <v>130.08000000000001</v>
      </c>
      <c r="Q69">
        <v>55</v>
      </c>
      <c r="R69">
        <v>15.36</v>
      </c>
      <c r="S69">
        <v>17.96</v>
      </c>
      <c r="T69">
        <v>69.599999999999994</v>
      </c>
      <c r="U69" s="156">
        <f t="shared" si="9"/>
        <v>288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54"/>
      <c r="I70">
        <f>BRPL_EOD!AK70+BRPL_EOD!AL70</f>
        <v>130.08000000000001</v>
      </c>
      <c r="J70">
        <f>BYPL_EOD!AK70+BYPL_EOD!AL70</f>
        <v>55</v>
      </c>
      <c r="K70">
        <f>MES_EOD!AK70+MES_EOD!AL70</f>
        <v>15.36</v>
      </c>
      <c r="L70">
        <f>NDMC_EOD!AK70+NDMC_EOD!AL70</f>
        <v>17.96</v>
      </c>
      <c r="M70">
        <f>TPDDL_EOD!AK70+TPDDL_EOD!AL70</f>
        <v>69.599999999999994</v>
      </c>
      <c r="N70">
        <f t="shared" si="7"/>
        <v>288</v>
      </c>
      <c r="O70" s="154">
        <f t="shared" si="8"/>
        <v>0</v>
      </c>
      <c r="P70">
        <v>130.08000000000001</v>
      </c>
      <c r="Q70">
        <v>55</v>
      </c>
      <c r="R70">
        <v>15.36</v>
      </c>
      <c r="S70">
        <v>17.96</v>
      </c>
      <c r="T70">
        <v>69.599999999999994</v>
      </c>
      <c r="U70" s="156">
        <f t="shared" si="9"/>
        <v>288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54"/>
      <c r="I71">
        <f>BRPL_EOD!AK71+BRPL_EOD!AL71</f>
        <v>130.54</v>
      </c>
      <c r="J71">
        <f>BYPL_EOD!AK71+BYPL_EOD!AL71</f>
        <v>55</v>
      </c>
      <c r="K71">
        <f>MES_EOD!AK71+MES_EOD!AL71</f>
        <v>14.9</v>
      </c>
      <c r="L71">
        <f>NDMC_EOD!AK71+NDMC_EOD!AL71</f>
        <v>17.96</v>
      </c>
      <c r="M71">
        <f>TPDDL_EOD!AK71+TPDDL_EOD!AL71</f>
        <v>69.599999999999994</v>
      </c>
      <c r="N71">
        <f t="shared" si="7"/>
        <v>288</v>
      </c>
      <c r="O71" s="154">
        <f t="shared" si="8"/>
        <v>0</v>
      </c>
      <c r="P71">
        <v>130.54</v>
      </c>
      <c r="Q71">
        <v>55</v>
      </c>
      <c r="R71">
        <v>14.9</v>
      </c>
      <c r="S71">
        <v>17.96</v>
      </c>
      <c r="T71">
        <v>69.599999999999994</v>
      </c>
      <c r="U71" s="156">
        <f t="shared" si="9"/>
        <v>288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130.08000000000001</v>
      </c>
      <c r="J72">
        <f>BYPL_EOD!AK72+BYPL_EOD!AL72</f>
        <v>55</v>
      </c>
      <c r="K72">
        <f>MES_EOD!AK72+MES_EOD!AL72</f>
        <v>15.36</v>
      </c>
      <c r="L72">
        <f>NDMC_EOD!AK72+NDMC_EOD!AL72</f>
        <v>17.96</v>
      </c>
      <c r="M72">
        <f>TPDDL_EOD!AK72+TPDDL_EOD!AL72</f>
        <v>69.599999999999994</v>
      </c>
      <c r="N72">
        <f t="shared" si="7"/>
        <v>288</v>
      </c>
      <c r="O72" s="154">
        <f t="shared" si="8"/>
        <v>0</v>
      </c>
      <c r="P72">
        <v>130.08000000000001</v>
      </c>
      <c r="Q72">
        <v>55</v>
      </c>
      <c r="R72">
        <v>15.36</v>
      </c>
      <c r="S72">
        <v>17.96</v>
      </c>
      <c r="T72">
        <v>69.599999999999994</v>
      </c>
      <c r="U72" s="156">
        <f t="shared" si="9"/>
        <v>288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129.19999999999999</v>
      </c>
      <c r="J73">
        <f>BYPL_EOD!AK73+BYPL_EOD!AL73</f>
        <v>55</v>
      </c>
      <c r="K73">
        <f>MES_EOD!AK73+MES_EOD!AL73</f>
        <v>16.239999999999998</v>
      </c>
      <c r="L73">
        <f>NDMC_EOD!AK73+NDMC_EOD!AL73</f>
        <v>17.96</v>
      </c>
      <c r="M73">
        <f>TPDDL_EOD!AK73+TPDDL_EOD!AL73</f>
        <v>69.599999999999994</v>
      </c>
      <c r="N73">
        <f t="shared" si="7"/>
        <v>288</v>
      </c>
      <c r="O73" s="154">
        <f t="shared" si="8"/>
        <v>0</v>
      </c>
      <c r="P73">
        <v>129.19999999999999</v>
      </c>
      <c r="Q73">
        <v>55</v>
      </c>
      <c r="R73">
        <v>16.239999999999998</v>
      </c>
      <c r="S73">
        <v>17.96</v>
      </c>
      <c r="T73">
        <v>69.599999999999994</v>
      </c>
      <c r="U73" s="156">
        <f t="shared" si="9"/>
        <v>288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128.37</v>
      </c>
      <c r="J74">
        <f>BYPL_EOD!AK74+BYPL_EOD!AL74</f>
        <v>55</v>
      </c>
      <c r="K74">
        <f>MES_EOD!AK74+MES_EOD!AL74</f>
        <v>17.07</v>
      </c>
      <c r="L74">
        <f>NDMC_EOD!AK74+NDMC_EOD!AL74</f>
        <v>17.96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128.37</v>
      </c>
      <c r="Q74">
        <v>55</v>
      </c>
      <c r="R74">
        <v>17.07</v>
      </c>
      <c r="S74">
        <v>17.96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131.02000000000001</v>
      </c>
      <c r="J75">
        <f>BYPL_EOD!AK75+BYPL_EOD!AL75</f>
        <v>55</v>
      </c>
      <c r="K75">
        <f>MES_EOD!AK75+MES_EOD!AL75</f>
        <v>14.42</v>
      </c>
      <c r="L75">
        <f>NDMC_EOD!AK75+NDMC_EOD!AL75</f>
        <v>17.96</v>
      </c>
      <c r="M75">
        <f>TPDDL_EOD!AK75+TPDDL_EOD!AL75</f>
        <v>69.599999999999994</v>
      </c>
      <c r="N75">
        <f t="shared" si="7"/>
        <v>288</v>
      </c>
      <c r="O75" s="154">
        <f t="shared" si="8"/>
        <v>0</v>
      </c>
      <c r="P75">
        <v>131.02000000000001</v>
      </c>
      <c r="Q75">
        <v>55</v>
      </c>
      <c r="R75">
        <v>14.42</v>
      </c>
      <c r="S75">
        <v>17.96</v>
      </c>
      <c r="T75">
        <v>69.599999999999994</v>
      </c>
      <c r="U75" s="156">
        <f t="shared" si="9"/>
        <v>288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130.54</v>
      </c>
      <c r="J76">
        <f>BYPL_EOD!AK76+BYPL_EOD!AL76</f>
        <v>55</v>
      </c>
      <c r="K76">
        <f>MES_EOD!AK76+MES_EOD!AL76</f>
        <v>14.9</v>
      </c>
      <c r="L76">
        <f>NDMC_EOD!AK76+NDMC_EOD!AL76</f>
        <v>17.96</v>
      </c>
      <c r="M76">
        <f>TPDDL_EOD!AK76+TPDDL_EOD!AL76</f>
        <v>69.599999999999994</v>
      </c>
      <c r="N76">
        <f t="shared" si="7"/>
        <v>288</v>
      </c>
      <c r="O76" s="154">
        <f t="shared" si="8"/>
        <v>0</v>
      </c>
      <c r="P76">
        <v>130.54</v>
      </c>
      <c r="Q76">
        <v>55</v>
      </c>
      <c r="R76">
        <v>14.9</v>
      </c>
      <c r="S76">
        <v>17.96</v>
      </c>
      <c r="T76">
        <v>69.599999999999994</v>
      </c>
      <c r="U76" s="156">
        <f t="shared" si="9"/>
        <v>288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130.08000000000001</v>
      </c>
      <c r="J77">
        <f>BYPL_EOD!AK77+BYPL_EOD!AL77</f>
        <v>55</v>
      </c>
      <c r="K77">
        <f>MES_EOD!AK77+MES_EOD!AL77</f>
        <v>15.36</v>
      </c>
      <c r="L77">
        <f>NDMC_EOD!AK77+NDMC_EOD!AL77</f>
        <v>17.96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130.08000000000001</v>
      </c>
      <c r="Q77">
        <v>55</v>
      </c>
      <c r="R77">
        <v>15.36</v>
      </c>
      <c r="S77">
        <v>17.96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130.08000000000001</v>
      </c>
      <c r="J78">
        <f>BYPL_EOD!AK78+BYPL_EOD!AL78</f>
        <v>55</v>
      </c>
      <c r="K78">
        <f>MES_EOD!AK78+MES_EOD!AL78</f>
        <v>15.36</v>
      </c>
      <c r="L78">
        <f>NDMC_EOD!AK78+NDMC_EOD!AL78</f>
        <v>17.96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130.08000000000001</v>
      </c>
      <c r="Q78">
        <v>55</v>
      </c>
      <c r="R78">
        <v>15.36</v>
      </c>
      <c r="S78">
        <v>17.96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130.54</v>
      </c>
      <c r="J79">
        <f>BYPL_EOD!AK79+BYPL_EOD!AL79</f>
        <v>55</v>
      </c>
      <c r="K79">
        <f>MES_EOD!AK79+MES_EOD!AL79</f>
        <v>14.9</v>
      </c>
      <c r="L79">
        <f>NDMC_EOD!AK79+NDMC_EOD!AL79</f>
        <v>17.96</v>
      </c>
      <c r="M79">
        <f>TPDDL_EOD!AK79+TPDDL_EOD!AL79</f>
        <v>69.599999999999994</v>
      </c>
      <c r="N79">
        <f t="shared" si="7"/>
        <v>288</v>
      </c>
      <c r="O79" s="154">
        <f t="shared" si="8"/>
        <v>0</v>
      </c>
      <c r="P79">
        <v>130.54</v>
      </c>
      <c r="Q79">
        <v>55</v>
      </c>
      <c r="R79">
        <v>14.9</v>
      </c>
      <c r="S79">
        <v>17.96</v>
      </c>
      <c r="T79">
        <v>69.599999999999994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130.54</v>
      </c>
      <c r="J80">
        <f>BYPL_EOD!AK80+BYPL_EOD!AL80</f>
        <v>55</v>
      </c>
      <c r="K80">
        <f>MES_EOD!AK80+MES_EOD!AL80</f>
        <v>14.9</v>
      </c>
      <c r="L80">
        <f>NDMC_EOD!AK80+NDMC_EOD!AL80</f>
        <v>17.96</v>
      </c>
      <c r="M80">
        <f>TPDDL_EOD!AK80+TPDDL_EOD!AL80</f>
        <v>69.599999999999994</v>
      </c>
      <c r="N80">
        <f t="shared" si="7"/>
        <v>288</v>
      </c>
      <c r="O80" s="154">
        <f t="shared" si="8"/>
        <v>0</v>
      </c>
      <c r="P80">
        <v>130.54</v>
      </c>
      <c r="Q80">
        <v>55</v>
      </c>
      <c r="R80">
        <v>14.9</v>
      </c>
      <c r="S80">
        <v>17.96</v>
      </c>
      <c r="T80">
        <v>69.599999999999994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130.54</v>
      </c>
      <c r="J81">
        <f>BYPL_EOD!AK81+BYPL_EOD!AL81</f>
        <v>55</v>
      </c>
      <c r="K81">
        <f>MES_EOD!AK81+MES_EOD!AL81</f>
        <v>14.9</v>
      </c>
      <c r="L81">
        <f>NDMC_EOD!AK81+NDMC_EOD!AL81</f>
        <v>17.96</v>
      </c>
      <c r="M81">
        <f>TPDDL_EOD!AK81+TPDDL_EOD!AL81</f>
        <v>69.599999999999994</v>
      </c>
      <c r="N81">
        <f t="shared" si="7"/>
        <v>288</v>
      </c>
      <c r="O81" s="154">
        <f t="shared" si="8"/>
        <v>0</v>
      </c>
      <c r="P81">
        <v>130.54</v>
      </c>
      <c r="Q81">
        <v>55</v>
      </c>
      <c r="R81">
        <v>14.9</v>
      </c>
      <c r="S81">
        <v>17.96</v>
      </c>
      <c r="T81">
        <v>69.599999999999994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131.02000000000001</v>
      </c>
      <c r="J82">
        <f>BYPL_EOD!AK82+BYPL_EOD!AL82</f>
        <v>55</v>
      </c>
      <c r="K82">
        <f>MES_EOD!AK82+MES_EOD!AL82</f>
        <v>14.42</v>
      </c>
      <c r="L82">
        <f>NDMC_EOD!AK82+NDMC_EOD!AL82</f>
        <v>17.96</v>
      </c>
      <c r="M82">
        <f>TPDDL_EOD!AK82+TPDDL_EOD!AL82</f>
        <v>69.599999999999994</v>
      </c>
      <c r="N82">
        <f t="shared" si="7"/>
        <v>288</v>
      </c>
      <c r="O82" s="154">
        <f t="shared" si="8"/>
        <v>0</v>
      </c>
      <c r="P82">
        <v>131.02000000000001</v>
      </c>
      <c r="Q82">
        <v>55</v>
      </c>
      <c r="R82">
        <v>14.42</v>
      </c>
      <c r="S82">
        <v>17.96</v>
      </c>
      <c r="T82">
        <v>69.599999999999994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262.17599999999999</v>
      </c>
      <c r="E83">
        <f>BAWANA!AM83</f>
        <v>0</v>
      </c>
      <c r="F83">
        <f t="shared" si="11"/>
        <v>256</v>
      </c>
      <c r="G83">
        <f t="shared" si="12"/>
        <v>262.17599999999999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20</v>
      </c>
      <c r="L83">
        <f>NDMC_EOD!AK83+NDMC_EOD!AL83</f>
        <v>17.96</v>
      </c>
      <c r="M83">
        <f>TPDDL_EOD!AK83+TPDDL_EOD!AL83</f>
        <v>69.599999999999994</v>
      </c>
      <c r="N83">
        <f t="shared" si="7"/>
        <v>262.18</v>
      </c>
      <c r="O83" s="154">
        <f t="shared" si="8"/>
        <v>-4.0000000000190994E-3</v>
      </c>
      <c r="P83">
        <v>99.618480128156222</v>
      </c>
      <c r="Q83">
        <v>54.9991608818369</v>
      </c>
      <c r="R83">
        <v>19.99969486612251</v>
      </c>
      <c r="S83">
        <v>17.959725989778015</v>
      </c>
      <c r="T83">
        <v>69.598938134106334</v>
      </c>
      <c r="U83" s="156">
        <f t="shared" si="9"/>
        <v>262.17599999999999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261.17599999999999</v>
      </c>
      <c r="E84">
        <f>BAWANA!AM84</f>
        <v>0</v>
      </c>
      <c r="F84">
        <f t="shared" si="11"/>
        <v>256</v>
      </c>
      <c r="G84">
        <f t="shared" si="12"/>
        <v>261.17599999999999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19</v>
      </c>
      <c r="L84">
        <f>NDMC_EOD!AK84+NDMC_EOD!AL84</f>
        <v>17.96</v>
      </c>
      <c r="M84">
        <f>TPDDL_EOD!AK84+TPDDL_EOD!AL84</f>
        <v>69.599999999999994</v>
      </c>
      <c r="N84">
        <f t="shared" si="7"/>
        <v>261.18</v>
      </c>
      <c r="O84" s="154">
        <f t="shared" si="8"/>
        <v>-4.0000000000190994E-3</v>
      </c>
      <c r="P84">
        <v>99.618474308905732</v>
      </c>
      <c r="Q84">
        <v>54.999157669040507</v>
      </c>
      <c r="R84">
        <v>18.999709012941267</v>
      </c>
      <c r="S84">
        <v>17.959724940653956</v>
      </c>
      <c r="T84">
        <v>69.598934068458519</v>
      </c>
      <c r="U84" s="156">
        <f t="shared" si="9"/>
        <v>261.17599999999999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247.17599999999999</v>
      </c>
      <c r="E85">
        <f>BAWANA!AM85</f>
        <v>0</v>
      </c>
      <c r="F85">
        <f t="shared" si="11"/>
        <v>256</v>
      </c>
      <c r="G85">
        <f t="shared" si="12"/>
        <v>247.17599999999999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247.18</v>
      </c>
      <c r="O85" s="154">
        <f t="shared" si="8"/>
        <v>-4.0000000000190994E-3</v>
      </c>
      <c r="P85">
        <v>99.618387895460799</v>
      </c>
      <c r="Q85">
        <v>54.999109960352776</v>
      </c>
      <c r="R85">
        <v>4.9999190873047974</v>
      </c>
      <c r="S85">
        <v>17.959709361598833</v>
      </c>
      <c r="T85">
        <v>69.598873695282776</v>
      </c>
      <c r="U85" s="156">
        <f t="shared" si="9"/>
        <v>247.17599999999999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237.18</v>
      </c>
      <c r="E86">
        <f>BAWANA!AM86</f>
        <v>0</v>
      </c>
      <c r="F86">
        <f t="shared" si="11"/>
        <v>256</v>
      </c>
      <c r="G86">
        <f t="shared" si="12"/>
        <v>237.18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237.18</v>
      </c>
      <c r="O86" s="154">
        <f t="shared" si="8"/>
        <v>0</v>
      </c>
      <c r="P86">
        <v>99.62</v>
      </c>
      <c r="Q86">
        <v>45</v>
      </c>
      <c r="R86">
        <v>5</v>
      </c>
      <c r="S86">
        <v>17.96</v>
      </c>
      <c r="T86">
        <v>69.599999999999994</v>
      </c>
      <c r="U86" s="156">
        <f t="shared" si="9"/>
        <v>237.18</v>
      </c>
      <c r="V86" s="154">
        <f t="shared" si="10"/>
        <v>0</v>
      </c>
      <c r="Y86">
        <f>BAWANA!AW86+BAWANA!AX86</f>
        <v>32</v>
      </c>
      <c r="Z86">
        <f>BAWANA!BD86+BAWANA!BE86</f>
        <v>0.82</v>
      </c>
      <c r="AA86">
        <f>BAWANA!X86+BAWANA!Y86</f>
        <v>32</v>
      </c>
      <c r="AB86">
        <f>BAWANA!AE86+BAWANA!AF86</f>
        <v>0.82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237.18</v>
      </c>
      <c r="E87">
        <f>BAWANA!AM87</f>
        <v>0</v>
      </c>
      <c r="F87">
        <f t="shared" si="11"/>
        <v>256</v>
      </c>
      <c r="G87">
        <f t="shared" si="12"/>
        <v>237.18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237.18</v>
      </c>
      <c r="O87" s="154">
        <f t="shared" si="8"/>
        <v>0</v>
      </c>
      <c r="P87">
        <v>99.62</v>
      </c>
      <c r="Q87">
        <v>45</v>
      </c>
      <c r="R87">
        <v>5</v>
      </c>
      <c r="S87">
        <v>17.96</v>
      </c>
      <c r="T87">
        <v>69.599999999999994</v>
      </c>
      <c r="U87" s="156">
        <f t="shared" si="9"/>
        <v>237.18</v>
      </c>
      <c r="V87" s="154">
        <f t="shared" si="10"/>
        <v>0</v>
      </c>
      <c r="Y87">
        <f>BAWANA!AW87+BAWANA!AX87</f>
        <v>32</v>
      </c>
      <c r="Z87">
        <f>BAWANA!BD87+BAWANA!BE87</f>
        <v>0.82</v>
      </c>
      <c r="AA87">
        <f>BAWANA!X87+BAWANA!Y87</f>
        <v>32</v>
      </c>
      <c r="AB87">
        <f>BAWANA!AE87+BAWANA!AF87</f>
        <v>0.82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237.18</v>
      </c>
      <c r="E88">
        <f>BAWANA!AM88</f>
        <v>0</v>
      </c>
      <c r="F88">
        <f t="shared" si="11"/>
        <v>256</v>
      </c>
      <c r="G88">
        <f t="shared" si="12"/>
        <v>237.18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237.18</v>
      </c>
      <c r="O88" s="154">
        <f t="shared" si="8"/>
        <v>0</v>
      </c>
      <c r="P88">
        <v>99.62</v>
      </c>
      <c r="Q88">
        <v>45</v>
      </c>
      <c r="R88">
        <v>5</v>
      </c>
      <c r="S88">
        <v>17.96</v>
      </c>
      <c r="T88">
        <v>69.599999999999994</v>
      </c>
      <c r="U88" s="156">
        <f t="shared" si="9"/>
        <v>237.18</v>
      </c>
      <c r="V88" s="154">
        <f t="shared" si="10"/>
        <v>0</v>
      </c>
      <c r="Y88">
        <f>BAWANA!AW88+BAWANA!AX88</f>
        <v>32</v>
      </c>
      <c r="Z88">
        <f>BAWANA!BD88+BAWANA!BE88</f>
        <v>0.82</v>
      </c>
      <c r="AA88">
        <f>BAWANA!X88+BAWANA!Y88</f>
        <v>32</v>
      </c>
      <c r="AB88">
        <f>BAWANA!AE88+BAWANA!AF88</f>
        <v>0.82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237.18</v>
      </c>
      <c r="E89">
        <f>BAWANA!AM89</f>
        <v>0</v>
      </c>
      <c r="F89">
        <f t="shared" si="11"/>
        <v>256</v>
      </c>
      <c r="G89">
        <f t="shared" si="12"/>
        <v>237.18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</v>
      </c>
      <c r="L89">
        <f>NDMC_EOD!AK89+NDMC_EOD!AL89</f>
        <v>17.96</v>
      </c>
      <c r="M89">
        <f>TPDDL_EOD!AK89+TPDDL_EOD!AL89</f>
        <v>69.599999999999994</v>
      </c>
      <c r="N89">
        <f t="shared" si="7"/>
        <v>237.18</v>
      </c>
      <c r="O89" s="154">
        <f t="shared" si="8"/>
        <v>0</v>
      </c>
      <c r="P89">
        <v>99.62</v>
      </c>
      <c r="Q89">
        <v>45</v>
      </c>
      <c r="R89">
        <v>5</v>
      </c>
      <c r="S89">
        <v>17.96</v>
      </c>
      <c r="T89">
        <v>69.599999999999994</v>
      </c>
      <c r="U89" s="156">
        <f t="shared" si="9"/>
        <v>237.18</v>
      </c>
      <c r="V89" s="154">
        <f t="shared" si="10"/>
        <v>0</v>
      </c>
      <c r="Y89">
        <f>BAWANA!AW89+BAWANA!AX89</f>
        <v>32</v>
      </c>
      <c r="Z89">
        <f>BAWANA!BD89+BAWANA!BE89</f>
        <v>0.82</v>
      </c>
      <c r="AA89">
        <f>BAWANA!X89+BAWANA!Y89</f>
        <v>32</v>
      </c>
      <c r="AB89">
        <f>BAWANA!AE89+BAWANA!AF89</f>
        <v>0.82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237.18</v>
      </c>
      <c r="E90">
        <f>BAWANA!AM90</f>
        <v>0</v>
      </c>
      <c r="F90">
        <f t="shared" si="11"/>
        <v>256</v>
      </c>
      <c r="G90">
        <f t="shared" si="12"/>
        <v>237.18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</v>
      </c>
      <c r="L90">
        <f>NDMC_EOD!AK90+NDMC_EOD!AL90</f>
        <v>17.96</v>
      </c>
      <c r="M90">
        <f>TPDDL_EOD!AK90+TPDDL_EOD!AL90</f>
        <v>69.599999999999994</v>
      </c>
      <c r="N90">
        <f t="shared" si="7"/>
        <v>237.18</v>
      </c>
      <c r="O90" s="154">
        <f t="shared" si="8"/>
        <v>0</v>
      </c>
      <c r="P90">
        <v>99.62</v>
      </c>
      <c r="Q90">
        <v>45</v>
      </c>
      <c r="R90">
        <v>5</v>
      </c>
      <c r="S90">
        <v>17.96</v>
      </c>
      <c r="T90">
        <v>69.599999999999994</v>
      </c>
      <c r="U90" s="156">
        <f t="shared" si="9"/>
        <v>237.18</v>
      </c>
      <c r="V90" s="154">
        <f t="shared" si="10"/>
        <v>0</v>
      </c>
      <c r="Y90">
        <f>BAWANA!AW90+BAWANA!AX90</f>
        <v>32</v>
      </c>
      <c r="Z90">
        <f>BAWANA!BD90+BAWANA!BE90</f>
        <v>0.82</v>
      </c>
      <c r="AA90">
        <f>BAWANA!X90+BAWANA!Y90</f>
        <v>32</v>
      </c>
      <c r="AB90">
        <f>BAWANA!AE90+BAWANA!AF90</f>
        <v>0.82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6.0513460000000006</v>
      </c>
      <c r="E99" s="156">
        <f t="shared" si="14"/>
        <v>0</v>
      </c>
      <c r="F99" s="156">
        <f t="shared" si="14"/>
        <v>6.1440000000000001</v>
      </c>
      <c r="G99" s="156">
        <f t="shared" si="14"/>
        <v>6.0513460000000006</v>
      </c>
      <c r="H99" s="156"/>
      <c r="I99" s="156">
        <f t="shared" si="14"/>
        <v>2.4559950000000019</v>
      </c>
      <c r="J99" s="156">
        <f t="shared" si="14"/>
        <v>1.2497400000000003</v>
      </c>
      <c r="K99" s="156">
        <f t="shared" si="14"/>
        <v>0.32334000000000002</v>
      </c>
      <c r="L99" s="156">
        <f t="shared" si="14"/>
        <v>0.44447250000000055</v>
      </c>
      <c r="M99" s="156">
        <f t="shared" si="14"/>
        <v>1.577767500000002</v>
      </c>
      <c r="N99" s="156">
        <f t="shared" si="14"/>
        <v>6.0513150000000024</v>
      </c>
      <c r="O99" s="156">
        <f t="shared" si="14"/>
        <v>3.0999999999806959E-5</v>
      </c>
      <c r="P99" s="156">
        <f t="shared" si="14"/>
        <v>2.4560073335903954</v>
      </c>
      <c r="Q99" s="156">
        <f t="shared" si="14"/>
        <v>1.2497474184132649</v>
      </c>
      <c r="R99" s="156">
        <f t="shared" si="14"/>
        <v>0.32333914049619156</v>
      </c>
      <c r="S99" s="156">
        <f t="shared" si="14"/>
        <v>0.44447598807252442</v>
      </c>
      <c r="T99" s="156">
        <f t="shared" si="14"/>
        <v>1.5777761194276265</v>
      </c>
      <c r="U99" s="156">
        <f t="shared" si="14"/>
        <v>6.0513459999999997</v>
      </c>
      <c r="V99" s="156">
        <f t="shared" si="10"/>
        <v>0</v>
      </c>
      <c r="Y99" s="156">
        <f>SUM(Y3:Y98)/4000</f>
        <v>0.73793999999999982</v>
      </c>
      <c r="Z99" s="156">
        <f t="shared" ref="Z99:AD99" si="15">SUM(Z3:Z98)/4000</f>
        <v>0.22261500000000001</v>
      </c>
      <c r="AA99" s="156">
        <f t="shared" si="15"/>
        <v>0.73793999999999982</v>
      </c>
      <c r="AB99" s="156">
        <f t="shared" si="15"/>
        <v>0.22261500000000001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509</v>
      </c>
      <c r="C2" t="s">
        <v>510</v>
      </c>
      <c r="D2" t="s">
        <v>511</v>
      </c>
      <c r="E2" t="s">
        <v>513</v>
      </c>
      <c r="F2" t="s">
        <v>514</v>
      </c>
      <c r="G2" t="s">
        <v>515</v>
      </c>
      <c r="H2" t="s">
        <v>521</v>
      </c>
      <c r="I2" t="s">
        <v>522</v>
      </c>
      <c r="J2" t="s">
        <v>523</v>
      </c>
      <c r="K2" t="s">
        <v>524</v>
      </c>
      <c r="L2" t="s">
        <v>527</v>
      </c>
      <c r="M2" t="s">
        <v>548</v>
      </c>
      <c r="N2" t="s">
        <v>549</v>
      </c>
      <c r="O2" t="s">
        <v>550</v>
      </c>
      <c r="P2" t="s">
        <v>557</v>
      </c>
      <c r="Q2" t="s">
        <v>563</v>
      </c>
      <c r="R2" t="s">
        <v>564</v>
      </c>
      <c r="S2" t="s">
        <v>565</v>
      </c>
      <c r="T2" t="s">
        <v>566</v>
      </c>
      <c r="U2" t="s">
        <v>554</v>
      </c>
      <c r="V2" t="s">
        <v>489</v>
      </c>
      <c r="W2" t="s">
        <v>490</v>
      </c>
      <c r="X2" t="s">
        <v>491</v>
      </c>
      <c r="Z2" t="s">
        <v>516</v>
      </c>
      <c r="AA2" t="s">
        <v>517</v>
      </c>
      <c r="AB2" t="s">
        <v>518</v>
      </c>
      <c r="AC2" t="s">
        <v>519</v>
      </c>
      <c r="AD2" t="s">
        <v>525</v>
      </c>
      <c r="AE2" t="s">
        <v>526</v>
      </c>
      <c r="AF2" t="s">
        <v>533</v>
      </c>
      <c r="AG2" t="s">
        <v>536</v>
      </c>
      <c r="AH2" t="s">
        <v>537</v>
      </c>
      <c r="AI2" t="s">
        <v>544</v>
      </c>
      <c r="AJ2" t="s">
        <v>546</v>
      </c>
      <c r="AK2" t="s">
        <v>547</v>
      </c>
      <c r="AL2" t="s">
        <v>553</v>
      </c>
      <c r="AM2" t="s">
        <v>555</v>
      </c>
      <c r="AN2" t="s">
        <v>558</v>
      </c>
      <c r="AO2" t="s">
        <v>492</v>
      </c>
      <c r="AP2" t="s">
        <v>560</v>
      </c>
      <c r="AQ2" t="s">
        <v>562</v>
      </c>
      <c r="AR2" t="s">
        <v>567</v>
      </c>
      <c r="AS2" s="208" t="s">
        <v>568</v>
      </c>
      <c r="AT2" s="208" t="s">
        <v>488</v>
      </c>
      <c r="AU2" s="169"/>
      <c r="AV2" s="208" t="s">
        <v>508</v>
      </c>
      <c r="AW2" s="208" t="s">
        <v>512</v>
      </c>
      <c r="AX2" s="208" t="s">
        <v>520</v>
      </c>
      <c r="AY2" s="169"/>
      <c r="AZ2" s="169"/>
      <c r="BA2" s="219"/>
      <c r="BO2" t="s">
        <v>528</v>
      </c>
      <c r="BP2" t="s">
        <v>529</v>
      </c>
      <c r="BR2" t="s">
        <v>530</v>
      </c>
      <c r="BS2" t="s">
        <v>531</v>
      </c>
      <c r="BT2" t="s">
        <v>532</v>
      </c>
      <c r="BW2" t="s">
        <v>534</v>
      </c>
      <c r="BY2" t="s">
        <v>535</v>
      </c>
      <c r="CB2" t="s">
        <v>538</v>
      </c>
      <c r="CC2" t="s">
        <v>539</v>
      </c>
      <c r="CD2" t="s">
        <v>540</v>
      </c>
      <c r="CE2" t="s">
        <v>541</v>
      </c>
      <c r="CF2" t="s">
        <v>542</v>
      </c>
      <c r="CG2" t="s">
        <v>543</v>
      </c>
      <c r="CH2" t="s">
        <v>545</v>
      </c>
      <c r="CI2" t="s">
        <v>551</v>
      </c>
      <c r="CJ2" t="s">
        <v>552</v>
      </c>
      <c r="CK2" t="s">
        <v>556</v>
      </c>
      <c r="CO2" t="s">
        <v>559</v>
      </c>
      <c r="CP2" t="s">
        <v>561</v>
      </c>
      <c r="CR2" t="s">
        <v>569</v>
      </c>
    </row>
    <row r="3" spans="1:114">
      <c r="A3" t="s">
        <v>45</v>
      </c>
      <c r="B3">
        <v>0</v>
      </c>
      <c r="C3">
        <v>46.689599999999999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123.12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345.375</v>
      </c>
      <c r="V3">
        <v>20.731850000000001</v>
      </c>
      <c r="W3">
        <v>42.49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55.23</v>
      </c>
      <c r="AL3">
        <v>2.5564</v>
      </c>
      <c r="AM3">
        <v>0</v>
      </c>
      <c r="AN3">
        <v>0.62687999999999999</v>
      </c>
      <c r="AO3">
        <v>0</v>
      </c>
      <c r="AP3">
        <v>1.1529</v>
      </c>
      <c r="AQ3">
        <v>0</v>
      </c>
      <c r="AR3">
        <v>6.6239999999999997</v>
      </c>
      <c r="AS3">
        <v>4.7081999999999997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35.375280000000004</v>
      </c>
      <c r="BA3">
        <f>SUM(B3:AZ3)</f>
        <v>2800.3860289999993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1.31</v>
      </c>
      <c r="CD3">
        <v>0.44</v>
      </c>
      <c r="CE3">
        <v>0.77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35.375280000000004</v>
      </c>
    </row>
    <row r="4" spans="1:114">
      <c r="A4" t="s">
        <v>46</v>
      </c>
      <c r="B4">
        <v>0</v>
      </c>
      <c r="C4">
        <v>46.689599999999999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123.12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345.375</v>
      </c>
      <c r="V4">
        <v>20.731850000000001</v>
      </c>
      <c r="W4">
        <v>42.49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55.23</v>
      </c>
      <c r="AL4">
        <v>2.5564</v>
      </c>
      <c r="AM4">
        <v>0</v>
      </c>
      <c r="AN4">
        <v>0.62687999999999999</v>
      </c>
      <c r="AO4">
        <v>0</v>
      </c>
      <c r="AP4">
        <v>1.1529</v>
      </c>
      <c r="AQ4">
        <v>0</v>
      </c>
      <c r="AR4">
        <v>2.2080000000000002</v>
      </c>
      <c r="AS4">
        <v>4.7081999999999997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35.375280000000004</v>
      </c>
      <c r="BA4">
        <f t="shared" ref="BA4:BA67" si="1">SUM(B4:AZ4)</f>
        <v>2795.9700289999996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1.31</v>
      </c>
      <c r="CD4">
        <v>0.44</v>
      </c>
      <c r="CE4">
        <v>0.77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35.375280000000004</v>
      </c>
    </row>
    <row r="5" spans="1:114">
      <c r="A5" t="s">
        <v>47</v>
      </c>
      <c r="B5">
        <v>0</v>
      </c>
      <c r="C5">
        <v>46.689599999999999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345.375</v>
      </c>
      <c r="V5">
        <v>20.731850000000001</v>
      </c>
      <c r="W5">
        <v>42.49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55.23</v>
      </c>
      <c r="AL5">
        <v>2.5564</v>
      </c>
      <c r="AM5">
        <v>0</v>
      </c>
      <c r="AN5">
        <v>0.62687999999999999</v>
      </c>
      <c r="AO5">
        <v>0</v>
      </c>
      <c r="AP5">
        <v>1.1529</v>
      </c>
      <c r="AQ5">
        <v>0</v>
      </c>
      <c r="AR5">
        <v>2.2080000000000002</v>
      </c>
      <c r="AS5">
        <v>4.7081999999999997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35.375280000000004</v>
      </c>
      <c r="BA5">
        <f t="shared" si="1"/>
        <v>2798.2500289999998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1.31</v>
      </c>
      <c r="CD5">
        <v>0.44</v>
      </c>
      <c r="CE5">
        <v>0.77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35.375280000000004</v>
      </c>
    </row>
    <row r="6" spans="1:114">
      <c r="A6" t="s">
        <v>48</v>
      </c>
      <c r="B6">
        <v>0</v>
      </c>
      <c r="C6">
        <v>46.689599999999999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345.375</v>
      </c>
      <c r="V6">
        <v>20.731850000000001</v>
      </c>
      <c r="W6">
        <v>42.49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55.23</v>
      </c>
      <c r="AL6">
        <v>2.5564</v>
      </c>
      <c r="AM6">
        <v>0</v>
      </c>
      <c r="AN6">
        <v>0.62687999999999999</v>
      </c>
      <c r="AO6">
        <v>0</v>
      </c>
      <c r="AP6">
        <v>1.1529</v>
      </c>
      <c r="AQ6">
        <v>0</v>
      </c>
      <c r="AR6">
        <v>2.2080000000000002</v>
      </c>
      <c r="AS6">
        <v>4.7081999999999997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35.375280000000004</v>
      </c>
      <c r="BA6">
        <f t="shared" si="1"/>
        <v>2798.2500289999998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1.31</v>
      </c>
      <c r="CD6">
        <v>0.44</v>
      </c>
      <c r="CE6">
        <v>0.77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35.375280000000004</v>
      </c>
    </row>
    <row r="7" spans="1:114">
      <c r="A7" t="s">
        <v>49</v>
      </c>
      <c r="B7">
        <v>0</v>
      </c>
      <c r="C7">
        <v>46.689599999999999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345.375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55.23</v>
      </c>
      <c r="AL7">
        <v>2.5564</v>
      </c>
      <c r="AM7">
        <v>0</v>
      </c>
      <c r="AN7">
        <v>0.62687999999999999</v>
      </c>
      <c r="AO7">
        <v>0</v>
      </c>
      <c r="AP7">
        <v>1.1529</v>
      </c>
      <c r="AQ7">
        <v>0</v>
      </c>
      <c r="AR7">
        <v>2.2080000000000002</v>
      </c>
      <c r="AS7">
        <v>4.7081999999999997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35.375280000000004</v>
      </c>
      <c r="BA7">
        <f t="shared" si="1"/>
        <v>2802.1591090000002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1.31</v>
      </c>
      <c r="CD7">
        <v>0.44</v>
      </c>
      <c r="CE7">
        <v>0.77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35.375280000000004</v>
      </c>
    </row>
    <row r="8" spans="1:114">
      <c r="A8" t="s">
        <v>50</v>
      </c>
      <c r="B8">
        <v>0</v>
      </c>
      <c r="C8">
        <v>46.689599999999999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345.375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55.23</v>
      </c>
      <c r="AL8">
        <v>2.5564</v>
      </c>
      <c r="AM8">
        <v>0</v>
      </c>
      <c r="AN8">
        <v>0.62687999999999999</v>
      </c>
      <c r="AO8">
        <v>0</v>
      </c>
      <c r="AP8">
        <v>1.1529</v>
      </c>
      <c r="AQ8">
        <v>0</v>
      </c>
      <c r="AR8">
        <v>2.2080000000000002</v>
      </c>
      <c r="AS8">
        <v>4.7081999999999997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35.375280000000004</v>
      </c>
      <c r="BA8">
        <f t="shared" si="1"/>
        <v>2802.1591090000002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1.31</v>
      </c>
      <c r="CD8">
        <v>0.44</v>
      </c>
      <c r="CE8">
        <v>0.77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35.375280000000004</v>
      </c>
    </row>
    <row r="9" spans="1:114">
      <c r="A9" t="s">
        <v>51</v>
      </c>
      <c r="B9">
        <v>0</v>
      </c>
      <c r="C9">
        <v>46.689599999999999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345.375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55.23</v>
      </c>
      <c r="AL9">
        <v>2.5564</v>
      </c>
      <c r="AM9">
        <v>0</v>
      </c>
      <c r="AN9">
        <v>0.62687999999999999</v>
      </c>
      <c r="AO9">
        <v>0</v>
      </c>
      <c r="AP9">
        <v>1.1529</v>
      </c>
      <c r="AQ9">
        <v>0</v>
      </c>
      <c r="AR9">
        <v>2.2080000000000002</v>
      </c>
      <c r="AS9">
        <v>4.7081999999999997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35.375280000000004</v>
      </c>
      <c r="BA9">
        <f t="shared" si="1"/>
        <v>2802.1591090000002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1.31</v>
      </c>
      <c r="CD9">
        <v>0.44</v>
      </c>
      <c r="CE9">
        <v>0.77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35.375280000000004</v>
      </c>
    </row>
    <row r="10" spans="1:114">
      <c r="A10" t="s">
        <v>52</v>
      </c>
      <c r="B10">
        <v>0</v>
      </c>
      <c r="C10">
        <v>46.689599999999999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345.375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55.23</v>
      </c>
      <c r="AL10">
        <v>2.5564</v>
      </c>
      <c r="AM10">
        <v>0</v>
      </c>
      <c r="AN10">
        <v>0.62687999999999999</v>
      </c>
      <c r="AO10">
        <v>0</v>
      </c>
      <c r="AP10">
        <v>1.1529</v>
      </c>
      <c r="AQ10">
        <v>0</v>
      </c>
      <c r="AR10">
        <v>2.2080000000000002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35.375280000000004</v>
      </c>
      <c r="BA10">
        <f t="shared" si="1"/>
        <v>2802.1591090000002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1.31</v>
      </c>
      <c r="CD10">
        <v>0.44</v>
      </c>
      <c r="CE10">
        <v>0.77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35.375280000000004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345.375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55.23</v>
      </c>
      <c r="AL11">
        <v>2.5564</v>
      </c>
      <c r="AM11">
        <v>0</v>
      </c>
      <c r="AN11">
        <v>0.62687999999999999</v>
      </c>
      <c r="AO11">
        <v>0</v>
      </c>
      <c r="AP11">
        <v>1.1529</v>
      </c>
      <c r="AQ11">
        <v>0</v>
      </c>
      <c r="AR11">
        <v>2.2080000000000002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35.375280000000004</v>
      </c>
      <c r="BA11">
        <f t="shared" si="1"/>
        <v>2802.3783090000002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1.31</v>
      </c>
      <c r="CD11">
        <v>0.44</v>
      </c>
      <c r="CE11">
        <v>0.77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35.375280000000004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345.375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55.23</v>
      </c>
      <c r="AL12">
        <v>2.5564</v>
      </c>
      <c r="AM12">
        <v>0</v>
      </c>
      <c r="AN12">
        <v>0.62687999999999999</v>
      </c>
      <c r="AO12">
        <v>0</v>
      </c>
      <c r="AP12">
        <v>1.1529</v>
      </c>
      <c r="AQ12">
        <v>0</v>
      </c>
      <c r="AR12">
        <v>2.2080000000000002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35.375280000000004</v>
      </c>
      <c r="BA12">
        <f t="shared" si="1"/>
        <v>2802.3783090000002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1.31</v>
      </c>
      <c r="CD12">
        <v>0.44</v>
      </c>
      <c r="CE12">
        <v>0.77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35.375280000000004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125.4</v>
      </c>
      <c r="Q13">
        <v>21.938279999999999</v>
      </c>
      <c r="R13">
        <v>21.423401999999999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55.23</v>
      </c>
      <c r="AL13">
        <v>2.5564</v>
      </c>
      <c r="AM13">
        <v>0</v>
      </c>
      <c r="AN13">
        <v>0.62687999999999999</v>
      </c>
      <c r="AO13">
        <v>0</v>
      </c>
      <c r="AP13">
        <v>1.1529</v>
      </c>
      <c r="AQ13">
        <v>0</v>
      </c>
      <c r="AR13">
        <v>2.2080000000000002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35.375280000000004</v>
      </c>
      <c r="BA13">
        <f t="shared" si="1"/>
        <v>2784.5549070000002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1.31</v>
      </c>
      <c r="CD13">
        <v>0.44</v>
      </c>
      <c r="CE13">
        <v>0.77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35.375280000000004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125.4</v>
      </c>
      <c r="Q14">
        <v>21.938279999999999</v>
      </c>
      <c r="R14">
        <v>21.423401999999999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55.23</v>
      </c>
      <c r="AL14">
        <v>2.5564</v>
      </c>
      <c r="AM14">
        <v>0</v>
      </c>
      <c r="AN14">
        <v>0.62687999999999999</v>
      </c>
      <c r="AO14">
        <v>0</v>
      </c>
      <c r="AP14">
        <v>1.1529</v>
      </c>
      <c r="AQ14">
        <v>0</v>
      </c>
      <c r="AR14">
        <v>2.2080000000000002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35.375280000000004</v>
      </c>
      <c r="BA14">
        <f t="shared" si="1"/>
        <v>2784.5549070000002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1.31</v>
      </c>
      <c r="CD14">
        <v>0.44</v>
      </c>
      <c r="CE14">
        <v>0.77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35.375280000000004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125.4</v>
      </c>
      <c r="Q15">
        <v>21.938279999999999</v>
      </c>
      <c r="R15">
        <v>21.423401999999999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55.23</v>
      </c>
      <c r="AL15">
        <v>2.5564</v>
      </c>
      <c r="AM15">
        <v>0</v>
      </c>
      <c r="AN15">
        <v>0.62687999999999999</v>
      </c>
      <c r="AO15">
        <v>0</v>
      </c>
      <c r="AP15">
        <v>1.1529</v>
      </c>
      <c r="AQ15">
        <v>0</v>
      </c>
      <c r="AR15">
        <v>4.4160000000000004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35.375280000000004</v>
      </c>
      <c r="BA15">
        <f t="shared" si="1"/>
        <v>2786.7629070000003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1.31</v>
      </c>
      <c r="CD15">
        <v>0.44</v>
      </c>
      <c r="CE15">
        <v>0.77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35.375280000000004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125.4</v>
      </c>
      <c r="Q16">
        <v>21.938279999999999</v>
      </c>
      <c r="R16">
        <v>21.423401999999999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55.23</v>
      </c>
      <c r="AL16">
        <v>2.5564</v>
      </c>
      <c r="AM16">
        <v>0</v>
      </c>
      <c r="AN16">
        <v>0.62687999999999999</v>
      </c>
      <c r="AO16">
        <v>0</v>
      </c>
      <c r="AP16">
        <v>1.5371999999999999</v>
      </c>
      <c r="AQ16">
        <v>0</v>
      </c>
      <c r="AR16">
        <v>4.4160000000000004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35.375280000000004</v>
      </c>
      <c r="BA16">
        <f t="shared" si="1"/>
        <v>2787.1472070000004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1.31</v>
      </c>
      <c r="CD16">
        <v>0.44</v>
      </c>
      <c r="CE16">
        <v>0.77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35.375280000000004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125.4</v>
      </c>
      <c r="Q17">
        <v>21.938279999999999</v>
      </c>
      <c r="R17">
        <v>21.423401999999999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55.23</v>
      </c>
      <c r="AL17">
        <v>2.5564</v>
      </c>
      <c r="AM17">
        <v>0</v>
      </c>
      <c r="AN17">
        <v>0.62687999999999999</v>
      </c>
      <c r="AO17">
        <v>0</v>
      </c>
      <c r="AP17">
        <v>1.5371999999999999</v>
      </c>
      <c r="AQ17">
        <v>0</v>
      </c>
      <c r="AR17">
        <v>30.911999999999999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35.375280000000004</v>
      </c>
      <c r="BA17">
        <f t="shared" si="1"/>
        <v>2813.6432070000001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1.31</v>
      </c>
      <c r="CD17">
        <v>0.44</v>
      </c>
      <c r="CE17">
        <v>0.77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35.375280000000004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125.4</v>
      </c>
      <c r="Q18">
        <v>21.938279999999999</v>
      </c>
      <c r="R18">
        <v>21.423401999999999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55.23</v>
      </c>
      <c r="AL18">
        <v>2.5564</v>
      </c>
      <c r="AM18">
        <v>0</v>
      </c>
      <c r="AN18">
        <v>0.62687999999999999</v>
      </c>
      <c r="AO18">
        <v>0</v>
      </c>
      <c r="AP18">
        <v>1.5371999999999999</v>
      </c>
      <c r="AQ18">
        <v>0</v>
      </c>
      <c r="AR18">
        <v>30.911999999999999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35.375280000000004</v>
      </c>
      <c r="BA18">
        <f t="shared" si="1"/>
        <v>2813.6432070000001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1.31</v>
      </c>
      <c r="CD18">
        <v>0.44</v>
      </c>
      <c r="CE18">
        <v>0.77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35.375280000000004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125.4</v>
      </c>
      <c r="Q19">
        <v>21.938279999999999</v>
      </c>
      <c r="R19">
        <v>21.423401999999999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55.23</v>
      </c>
      <c r="AL19">
        <v>2.5564</v>
      </c>
      <c r="AM19">
        <v>0</v>
      </c>
      <c r="AN19">
        <v>0.62687999999999999</v>
      </c>
      <c r="AO19">
        <v>0</v>
      </c>
      <c r="AP19">
        <v>1.5371999999999999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35.375280000000004</v>
      </c>
      <c r="BA19">
        <f t="shared" si="1"/>
        <v>2787.1472070000004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1.31</v>
      </c>
      <c r="CD19">
        <v>0.44</v>
      </c>
      <c r="CE19">
        <v>0.77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35.375280000000004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125.4</v>
      </c>
      <c r="Q20">
        <v>21.938279999999999</v>
      </c>
      <c r="R20">
        <v>21.423401999999999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55.23</v>
      </c>
      <c r="AL20">
        <v>2.5564</v>
      </c>
      <c r="AM20">
        <v>0</v>
      </c>
      <c r="AN20">
        <v>0.62687999999999999</v>
      </c>
      <c r="AO20">
        <v>0</v>
      </c>
      <c r="AP20">
        <v>1.5371999999999999</v>
      </c>
      <c r="AQ20">
        <v>0</v>
      </c>
      <c r="AR20">
        <v>2.2080000000000002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35.375280000000004</v>
      </c>
      <c r="BA20">
        <f t="shared" si="1"/>
        <v>2784.9392070000004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1.31</v>
      </c>
      <c r="CD20">
        <v>0.44</v>
      </c>
      <c r="CE20">
        <v>0.77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35.375280000000004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125.4</v>
      </c>
      <c r="Q21">
        <v>21.938279999999999</v>
      </c>
      <c r="R21">
        <v>21.423401999999999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55.23</v>
      </c>
      <c r="AL21">
        <v>2.5564</v>
      </c>
      <c r="AM21">
        <v>0</v>
      </c>
      <c r="AN21">
        <v>0.64646999999999999</v>
      </c>
      <c r="AO21">
        <v>0</v>
      </c>
      <c r="AP21">
        <v>5.6364000000000001</v>
      </c>
      <c r="AQ21">
        <v>0</v>
      </c>
      <c r="AR21">
        <v>2.2080000000000002</v>
      </c>
      <c r="AS21">
        <v>5.3807999999999998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35.375280000000004</v>
      </c>
      <c r="BA21">
        <f t="shared" si="1"/>
        <v>2789.7305970000002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1.31</v>
      </c>
      <c r="CD21">
        <v>0.44</v>
      </c>
      <c r="CE21">
        <v>0.77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35.375280000000004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125.4</v>
      </c>
      <c r="Q22">
        <v>21.938279999999999</v>
      </c>
      <c r="R22">
        <v>21.423401999999999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55.23</v>
      </c>
      <c r="AL22">
        <v>2.5564</v>
      </c>
      <c r="AM22">
        <v>0</v>
      </c>
      <c r="AN22">
        <v>0.64646999999999999</v>
      </c>
      <c r="AO22">
        <v>0</v>
      </c>
      <c r="AP22">
        <v>5.6364000000000001</v>
      </c>
      <c r="AQ22">
        <v>0</v>
      </c>
      <c r="AR22">
        <v>2.2080000000000002</v>
      </c>
      <c r="AS22">
        <v>5.3807999999999998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35.375280000000004</v>
      </c>
      <c r="BA22">
        <f t="shared" si="1"/>
        <v>2789.7305970000002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1.31</v>
      </c>
      <c r="CD22">
        <v>0.44</v>
      </c>
      <c r="CE22">
        <v>0.77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35.375280000000004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125.4</v>
      </c>
      <c r="Q23">
        <v>21.938279999999999</v>
      </c>
      <c r="R23">
        <v>21.423401999999999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10.02744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55.23</v>
      </c>
      <c r="AL23">
        <v>2.5564</v>
      </c>
      <c r="AM23">
        <v>0</v>
      </c>
      <c r="AN23">
        <v>0.64646999999999999</v>
      </c>
      <c r="AO23">
        <v>0</v>
      </c>
      <c r="AP23">
        <v>5.6364000000000001</v>
      </c>
      <c r="AQ23">
        <v>0</v>
      </c>
      <c r="AR23">
        <v>3.3119999999999998</v>
      </c>
      <c r="AS23">
        <v>5.3807999999999998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35.375280000000004</v>
      </c>
      <c r="BA23">
        <f t="shared" si="1"/>
        <v>2800.8620369999999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1.31</v>
      </c>
      <c r="CD23">
        <v>0.44</v>
      </c>
      <c r="CE23">
        <v>0.77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35.375280000000004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125.4</v>
      </c>
      <c r="Q24">
        <v>21.938279999999999</v>
      </c>
      <c r="R24">
        <v>21.423401999999999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10.02744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55.23</v>
      </c>
      <c r="AL24">
        <v>2.5564</v>
      </c>
      <c r="AM24">
        <v>0</v>
      </c>
      <c r="AN24">
        <v>0.64646999999999999</v>
      </c>
      <c r="AO24">
        <v>0</v>
      </c>
      <c r="AP24">
        <v>5.6364000000000001</v>
      </c>
      <c r="AQ24">
        <v>0</v>
      </c>
      <c r="AR24">
        <v>3.3119999999999998</v>
      </c>
      <c r="AS24">
        <v>5.3807999999999998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35.375280000000004</v>
      </c>
      <c r="BA24">
        <f t="shared" si="1"/>
        <v>2800.8620369999999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1.31</v>
      </c>
      <c r="CD24">
        <v>0.44</v>
      </c>
      <c r="CE24">
        <v>0.77</v>
      </c>
      <c r="CF24">
        <v>0.08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35.375280000000004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125.4</v>
      </c>
      <c r="Q25">
        <v>21.938279999999999</v>
      </c>
      <c r="R25">
        <v>21.423401999999999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55.23</v>
      </c>
      <c r="AL25">
        <v>2.5564</v>
      </c>
      <c r="AM25">
        <v>0</v>
      </c>
      <c r="AN25">
        <v>0.64646999999999999</v>
      </c>
      <c r="AO25">
        <v>0</v>
      </c>
      <c r="AP25">
        <v>1.5371999999999999</v>
      </c>
      <c r="AQ25">
        <v>0</v>
      </c>
      <c r="AR25">
        <v>3.3119999999999998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35.375280000000004</v>
      </c>
      <c r="BA25">
        <f t="shared" si="1"/>
        <v>2796.0902370000003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1.31</v>
      </c>
      <c r="CD25">
        <v>0.44</v>
      </c>
      <c r="CE25">
        <v>0.77</v>
      </c>
      <c r="CF25">
        <v>0.08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35.375280000000004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125.4</v>
      </c>
      <c r="Q26">
        <v>21.938279999999999</v>
      </c>
      <c r="R26">
        <v>21.423401999999999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55.23</v>
      </c>
      <c r="AL26">
        <v>2.5564</v>
      </c>
      <c r="AM26">
        <v>0</v>
      </c>
      <c r="AN26">
        <v>0.64646999999999999</v>
      </c>
      <c r="AO26">
        <v>0</v>
      </c>
      <c r="AP26">
        <v>1.5371999999999999</v>
      </c>
      <c r="AQ26">
        <v>0</v>
      </c>
      <c r="AR26">
        <v>3.3119999999999998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35.447680000000005</v>
      </c>
      <c r="BA26">
        <f t="shared" si="1"/>
        <v>2804.4096370000002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1.35</v>
      </c>
      <c r="CD26">
        <v>0.45</v>
      </c>
      <c r="CE26">
        <v>0.77</v>
      </c>
      <c r="CF26">
        <v>0.08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35.447680000000005</v>
      </c>
    </row>
    <row r="27" spans="1:114">
      <c r="A27" t="s">
        <v>69</v>
      </c>
      <c r="B27">
        <v>0</v>
      </c>
      <c r="C27">
        <v>41.1</v>
      </c>
      <c r="D27">
        <v>5.48</v>
      </c>
      <c r="E27">
        <v>0</v>
      </c>
      <c r="F27">
        <v>76.681799999999996</v>
      </c>
      <c r="G27">
        <v>0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125.4</v>
      </c>
      <c r="Q27">
        <v>21.938279999999999</v>
      </c>
      <c r="R27">
        <v>21.423401999999999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42.49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24.131900000000002</v>
      </c>
      <c r="AI27">
        <v>0</v>
      </c>
      <c r="AJ27">
        <v>0</v>
      </c>
      <c r="AK27">
        <v>55.23</v>
      </c>
      <c r="AL27">
        <v>2.5564</v>
      </c>
      <c r="AM27">
        <v>0</v>
      </c>
      <c r="AN27">
        <v>0.64646999999999999</v>
      </c>
      <c r="AO27">
        <v>0</v>
      </c>
      <c r="AP27">
        <v>1.5371999999999999</v>
      </c>
      <c r="AQ27">
        <v>0</v>
      </c>
      <c r="AR27">
        <v>3.3119999999999998</v>
      </c>
      <c r="AS27">
        <v>16.680479999999999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35.558480000000003</v>
      </c>
      <c r="BA27">
        <f t="shared" si="1"/>
        <v>2845.1509369999994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2.19</v>
      </c>
      <c r="BQ27">
        <v>0</v>
      </c>
      <c r="BR27">
        <v>0</v>
      </c>
      <c r="BS27">
        <v>1.65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1.91</v>
      </c>
      <c r="CC27">
        <v>1.35</v>
      </c>
      <c r="CD27">
        <v>0.45</v>
      </c>
      <c r="CE27">
        <v>0.77</v>
      </c>
      <c r="CF27">
        <v>0.08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35.558480000000003</v>
      </c>
    </row>
    <row r="28" spans="1:114">
      <c r="A28" t="s">
        <v>70</v>
      </c>
      <c r="B28">
        <v>0</v>
      </c>
      <c r="C28">
        <v>41.1</v>
      </c>
      <c r="D28">
        <v>5.48</v>
      </c>
      <c r="E28">
        <v>0</v>
      </c>
      <c r="F28">
        <v>76.681799999999996</v>
      </c>
      <c r="G28">
        <v>0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125.4</v>
      </c>
      <c r="Q28">
        <v>21.938279999999999</v>
      </c>
      <c r="R28">
        <v>21.423401999999999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42.49</v>
      </c>
      <c r="X28">
        <v>98.34375</v>
      </c>
      <c r="Y28">
        <v>0</v>
      </c>
      <c r="Z28">
        <v>0</v>
      </c>
      <c r="AA28">
        <v>0</v>
      </c>
      <c r="AB28">
        <v>3.47</v>
      </c>
      <c r="AC28">
        <v>10.02744</v>
      </c>
      <c r="AD28">
        <v>0</v>
      </c>
      <c r="AE28">
        <v>17.011199999999999</v>
      </c>
      <c r="AF28">
        <v>9.1440000000000001</v>
      </c>
      <c r="AG28">
        <v>45.480800000000002</v>
      </c>
      <c r="AH28">
        <v>48.263800000000003</v>
      </c>
      <c r="AI28">
        <v>0</v>
      </c>
      <c r="AJ28">
        <v>0</v>
      </c>
      <c r="AK28">
        <v>55.23</v>
      </c>
      <c r="AL28">
        <v>2.5564</v>
      </c>
      <c r="AM28">
        <v>0</v>
      </c>
      <c r="AN28">
        <v>0.64646999999999999</v>
      </c>
      <c r="AO28">
        <v>0</v>
      </c>
      <c r="AP28">
        <v>1.5371999999999999</v>
      </c>
      <c r="AQ28">
        <v>31.68</v>
      </c>
      <c r="AR28">
        <v>3.3119999999999998</v>
      </c>
      <c r="AS28">
        <v>16.680479999999999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36.087679999999992</v>
      </c>
      <c r="BA28">
        <f t="shared" si="1"/>
        <v>2904.9620369999993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2.19</v>
      </c>
      <c r="BQ28">
        <v>0</v>
      </c>
      <c r="BR28">
        <v>0</v>
      </c>
      <c r="BS28">
        <v>1.65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1.91</v>
      </c>
      <c r="CC28">
        <v>1.35</v>
      </c>
      <c r="CD28">
        <v>0.45</v>
      </c>
      <c r="CE28">
        <v>0.77</v>
      </c>
      <c r="CF28">
        <v>0.08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36.087679999999992</v>
      </c>
    </row>
    <row r="29" spans="1:114">
      <c r="A29" t="s">
        <v>71</v>
      </c>
      <c r="B29">
        <v>0</v>
      </c>
      <c r="C29">
        <v>41.1</v>
      </c>
      <c r="D29">
        <v>5.48</v>
      </c>
      <c r="E29">
        <v>0</v>
      </c>
      <c r="F29">
        <v>76.681799999999996</v>
      </c>
      <c r="G29">
        <v>0</v>
      </c>
      <c r="H29">
        <v>0</v>
      </c>
      <c r="I29">
        <v>100.0125</v>
      </c>
      <c r="J29">
        <v>1.7144999999999999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125.4</v>
      </c>
      <c r="Q29">
        <v>21.938279999999999</v>
      </c>
      <c r="R29">
        <v>21.423401999999999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42.49</v>
      </c>
      <c r="X29">
        <v>98.34375</v>
      </c>
      <c r="Y29">
        <v>0</v>
      </c>
      <c r="Z29">
        <v>1.1000000000000001</v>
      </c>
      <c r="AA29">
        <v>0</v>
      </c>
      <c r="AB29">
        <v>13.602399999999999</v>
      </c>
      <c r="AC29">
        <v>20.054880000000001</v>
      </c>
      <c r="AD29">
        <v>0</v>
      </c>
      <c r="AE29">
        <v>34.022399999999998</v>
      </c>
      <c r="AF29">
        <v>9.1440000000000001</v>
      </c>
      <c r="AG29">
        <v>45.480800000000002</v>
      </c>
      <c r="AH29">
        <v>72.395700000000005</v>
      </c>
      <c r="AI29">
        <v>0</v>
      </c>
      <c r="AJ29">
        <v>0</v>
      </c>
      <c r="AK29">
        <v>55.23</v>
      </c>
      <c r="AL29">
        <v>2.5564</v>
      </c>
      <c r="AM29">
        <v>0</v>
      </c>
      <c r="AN29">
        <v>0.64646999999999999</v>
      </c>
      <c r="AO29">
        <v>0</v>
      </c>
      <c r="AP29">
        <v>1.5371999999999999</v>
      </c>
      <c r="AQ29">
        <v>47.52</v>
      </c>
      <c r="AR29">
        <v>3.3119999999999998</v>
      </c>
      <c r="AS29">
        <v>16.680479999999999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36.586879999999994</v>
      </c>
      <c r="BA29">
        <f t="shared" si="1"/>
        <v>2983.7041769999996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1.91</v>
      </c>
      <c r="CC29">
        <v>1.35</v>
      </c>
      <c r="CD29">
        <v>0.45</v>
      </c>
      <c r="CE29">
        <v>0.74</v>
      </c>
      <c r="CF29">
        <v>0.08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36.586879999999994</v>
      </c>
    </row>
    <row r="30" spans="1:114">
      <c r="A30" t="s">
        <v>72</v>
      </c>
      <c r="B30">
        <v>0</v>
      </c>
      <c r="C30">
        <v>41.1</v>
      </c>
      <c r="D30">
        <v>5.48</v>
      </c>
      <c r="E30">
        <v>0</v>
      </c>
      <c r="F30">
        <v>76.681799999999996</v>
      </c>
      <c r="G30">
        <v>0</v>
      </c>
      <c r="H30">
        <v>0</v>
      </c>
      <c r="I30">
        <v>100.0125</v>
      </c>
      <c r="J30">
        <v>1.7144999999999999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125.4</v>
      </c>
      <c r="Q30">
        <v>21.938279999999999</v>
      </c>
      <c r="R30">
        <v>21.423401999999999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42.49</v>
      </c>
      <c r="X30">
        <v>98.34375</v>
      </c>
      <c r="Y30">
        <v>0</v>
      </c>
      <c r="Z30">
        <v>7.15</v>
      </c>
      <c r="AA30">
        <v>3.7919999999999998</v>
      </c>
      <c r="AB30">
        <v>27.343599999999999</v>
      </c>
      <c r="AC30">
        <v>20.074670999999999</v>
      </c>
      <c r="AD30">
        <v>9.4322999999999997</v>
      </c>
      <c r="AE30">
        <v>51.193080000000002</v>
      </c>
      <c r="AF30">
        <v>18.288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55.23</v>
      </c>
      <c r="AL30">
        <v>2.5564</v>
      </c>
      <c r="AM30">
        <v>5.4056800000000003</v>
      </c>
      <c r="AN30">
        <v>0.64646999999999999</v>
      </c>
      <c r="AO30">
        <v>0</v>
      </c>
      <c r="AP30">
        <v>1.5371999999999999</v>
      </c>
      <c r="AQ30">
        <v>65.207999999999998</v>
      </c>
      <c r="AR30">
        <v>3.3119999999999998</v>
      </c>
      <c r="AS30">
        <v>16.680479999999999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37.185079999999999</v>
      </c>
      <c r="BA30">
        <f t="shared" si="1"/>
        <v>3094.8349279999998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2.19</v>
      </c>
      <c r="BQ30">
        <v>0</v>
      </c>
      <c r="BR30">
        <v>6.9000000000000006E-2</v>
      </c>
      <c r="BS30">
        <v>1.65</v>
      </c>
      <c r="BT30">
        <v>1.008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1.91</v>
      </c>
      <c r="CC30">
        <v>1.35</v>
      </c>
      <c r="CD30">
        <v>0.45</v>
      </c>
      <c r="CE30">
        <v>0.74</v>
      </c>
      <c r="CF30">
        <v>0.08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37.185079999999999</v>
      </c>
    </row>
    <row r="31" spans="1:114">
      <c r="A31" t="s">
        <v>73</v>
      </c>
      <c r="B31">
        <v>0</v>
      </c>
      <c r="C31">
        <v>41.1</v>
      </c>
      <c r="D31">
        <v>5.48</v>
      </c>
      <c r="E31">
        <v>0</v>
      </c>
      <c r="F31">
        <v>76.681799999999996</v>
      </c>
      <c r="G31">
        <v>0</v>
      </c>
      <c r="H31">
        <v>0</v>
      </c>
      <c r="I31">
        <v>100.0125</v>
      </c>
      <c r="J31">
        <v>1.7144999999999999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125.4</v>
      </c>
      <c r="Q31">
        <v>21.938279999999999</v>
      </c>
      <c r="R31">
        <v>21.423401999999999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42.49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17.771000000000001</v>
      </c>
      <c r="AE31">
        <v>51.209028000000004</v>
      </c>
      <c r="AF31">
        <v>30.784800000000001</v>
      </c>
      <c r="AG31">
        <v>45.480800000000002</v>
      </c>
      <c r="AH31">
        <v>120.65949999999999</v>
      </c>
      <c r="AI31">
        <v>17.146999999999998</v>
      </c>
      <c r="AJ31">
        <v>0</v>
      </c>
      <c r="AK31">
        <v>55.23</v>
      </c>
      <c r="AL31">
        <v>2.5564</v>
      </c>
      <c r="AM31">
        <v>10.8941</v>
      </c>
      <c r="AN31">
        <v>0.64646999999999999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16.680479999999999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37.99860799999999</v>
      </c>
      <c r="BA31">
        <f t="shared" si="1"/>
        <v>3179.375184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2.19</v>
      </c>
      <c r="BQ31">
        <v>0</v>
      </c>
      <c r="BR31">
        <v>0.49992799999999998</v>
      </c>
      <c r="BS31">
        <v>1.65</v>
      </c>
      <c r="BT31">
        <v>1.2474000000000001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1.91</v>
      </c>
      <c r="CC31">
        <v>1.32</v>
      </c>
      <c r="CD31">
        <v>0.43</v>
      </c>
      <c r="CE31">
        <v>0.74</v>
      </c>
      <c r="CF31">
        <v>0.08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37.99860799999999</v>
      </c>
    </row>
    <row r="32" spans="1:114">
      <c r="A32" t="s">
        <v>74</v>
      </c>
      <c r="B32">
        <v>0</v>
      </c>
      <c r="C32">
        <v>41.1</v>
      </c>
      <c r="D32">
        <v>5.48</v>
      </c>
      <c r="E32">
        <v>0</v>
      </c>
      <c r="F32">
        <v>76.681799999999996</v>
      </c>
      <c r="G32">
        <v>0</v>
      </c>
      <c r="H32">
        <v>0</v>
      </c>
      <c r="I32">
        <v>100.0125</v>
      </c>
      <c r="J32">
        <v>1.7144999999999999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125.4</v>
      </c>
      <c r="Q32">
        <v>21.938279999999999</v>
      </c>
      <c r="R32">
        <v>21.423401999999999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42.49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55.23</v>
      </c>
      <c r="AL32">
        <v>2.5564</v>
      </c>
      <c r="AM32">
        <v>16.38252</v>
      </c>
      <c r="AN32">
        <v>0.64646999999999999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16.680479999999999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37.99860799999999</v>
      </c>
      <c r="BA32">
        <f t="shared" si="1"/>
        <v>3196.2398439999997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2.19</v>
      </c>
      <c r="BQ32">
        <v>0</v>
      </c>
      <c r="BR32">
        <v>0.49992799999999998</v>
      </c>
      <c r="BS32">
        <v>1.65</v>
      </c>
      <c r="BT32">
        <v>1.2474000000000001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1.91</v>
      </c>
      <c r="CC32">
        <v>1.32</v>
      </c>
      <c r="CD32">
        <v>0.43</v>
      </c>
      <c r="CE32">
        <v>0.74</v>
      </c>
      <c r="CF32">
        <v>0.08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37.99860799999999</v>
      </c>
    </row>
    <row r="33" spans="1:114">
      <c r="A33" t="s">
        <v>75</v>
      </c>
      <c r="B33">
        <v>0</v>
      </c>
      <c r="C33">
        <v>41.1</v>
      </c>
      <c r="D33">
        <v>5.48</v>
      </c>
      <c r="E33">
        <v>0</v>
      </c>
      <c r="F33">
        <v>76.681799999999996</v>
      </c>
      <c r="G33">
        <v>0</v>
      </c>
      <c r="H33">
        <v>0</v>
      </c>
      <c r="I33">
        <v>100.0125</v>
      </c>
      <c r="J33">
        <v>1.7144999999999999</v>
      </c>
      <c r="K33">
        <v>687.84215500000005</v>
      </c>
      <c r="L33">
        <v>551.93662500000005</v>
      </c>
      <c r="M33">
        <v>92.92</v>
      </c>
      <c r="N33">
        <v>119.15625</v>
      </c>
      <c r="O33">
        <v>124.79062500000001</v>
      </c>
      <c r="P33">
        <v>125.4</v>
      </c>
      <c r="Q33">
        <v>21.938279999999999</v>
      </c>
      <c r="R33">
        <v>21.423401999999999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45.524999999999999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27.34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55.23</v>
      </c>
      <c r="AL33">
        <v>12.782</v>
      </c>
      <c r="AM33">
        <v>16.38252</v>
      </c>
      <c r="AN33">
        <v>0.64646999999999999</v>
      </c>
      <c r="AO33">
        <v>0</v>
      </c>
      <c r="AP33">
        <v>1.5371999999999999</v>
      </c>
      <c r="AQ33">
        <v>65.207999999999998</v>
      </c>
      <c r="AR33">
        <v>6.6239999999999997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38.028607999999991</v>
      </c>
      <c r="BA33">
        <f t="shared" si="1"/>
        <v>3116.8503440000013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2.19</v>
      </c>
      <c r="BQ33">
        <v>0</v>
      </c>
      <c r="BR33">
        <v>0.49992799999999998</v>
      </c>
      <c r="BS33">
        <v>1.65</v>
      </c>
      <c r="BT33">
        <v>1.2474000000000001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1.91</v>
      </c>
      <c r="CC33">
        <v>1.32</v>
      </c>
      <c r="CD33">
        <v>0.43</v>
      </c>
      <c r="CE33">
        <v>0.77</v>
      </c>
      <c r="CF33">
        <v>0.08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38.028607999999991</v>
      </c>
    </row>
    <row r="34" spans="1:114">
      <c r="A34" t="s">
        <v>76</v>
      </c>
      <c r="B34">
        <v>0</v>
      </c>
      <c r="C34">
        <v>41.1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100.0125</v>
      </c>
      <c r="J34">
        <v>1.7144999999999999</v>
      </c>
      <c r="K34">
        <v>687.84215500000005</v>
      </c>
      <c r="L34">
        <v>447.46912500000002</v>
      </c>
      <c r="M34">
        <v>92.92</v>
      </c>
      <c r="N34">
        <v>119.15625</v>
      </c>
      <c r="O34">
        <v>124.79062500000001</v>
      </c>
      <c r="P34">
        <v>125.4</v>
      </c>
      <c r="Q34">
        <v>21.938279999999999</v>
      </c>
      <c r="R34">
        <v>21.423401999999999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45.524999999999999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55.23</v>
      </c>
      <c r="AL34">
        <v>53.451999999999998</v>
      </c>
      <c r="AM34">
        <v>16.38252</v>
      </c>
      <c r="AN34">
        <v>0.64646999999999999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38.028607999999991</v>
      </c>
      <c r="BA34">
        <f t="shared" si="1"/>
        <v>3078.2977440000004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2.19</v>
      </c>
      <c r="BQ34">
        <v>0</v>
      </c>
      <c r="BR34">
        <v>0.49992799999999998</v>
      </c>
      <c r="BS34">
        <v>1.65</v>
      </c>
      <c r="BT34">
        <v>1.2474000000000001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1.91</v>
      </c>
      <c r="CC34">
        <v>1.32</v>
      </c>
      <c r="CD34">
        <v>0.43</v>
      </c>
      <c r="CE34">
        <v>0.77</v>
      </c>
      <c r="CF34">
        <v>0.08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38.028607999999991</v>
      </c>
    </row>
    <row r="35" spans="1:114">
      <c r="A35" t="s">
        <v>77</v>
      </c>
      <c r="B35">
        <v>0</v>
      </c>
      <c r="C35">
        <v>41.1</v>
      </c>
      <c r="D35">
        <v>5.48</v>
      </c>
      <c r="E35">
        <v>0</v>
      </c>
      <c r="F35">
        <v>54.061799999999998</v>
      </c>
      <c r="G35">
        <v>22.62</v>
      </c>
      <c r="H35">
        <v>0</v>
      </c>
      <c r="I35">
        <v>97.726500000000001</v>
      </c>
      <c r="J35">
        <v>2.286</v>
      </c>
      <c r="K35">
        <v>687.84215500000005</v>
      </c>
      <c r="L35">
        <v>371.44</v>
      </c>
      <c r="M35">
        <v>92.92</v>
      </c>
      <c r="N35">
        <v>119.15625</v>
      </c>
      <c r="O35">
        <v>124.79062500000001</v>
      </c>
      <c r="P35">
        <v>125.4</v>
      </c>
      <c r="Q35">
        <v>21.938279999999999</v>
      </c>
      <c r="R35">
        <v>21.423401999999999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45.524999999999999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55.23</v>
      </c>
      <c r="AL35">
        <v>53.451999999999998</v>
      </c>
      <c r="AM35">
        <v>10.8941</v>
      </c>
      <c r="AN35">
        <v>0.64646999999999999</v>
      </c>
      <c r="AO35">
        <v>0</v>
      </c>
      <c r="AP35">
        <v>5.6364000000000001</v>
      </c>
      <c r="AQ35">
        <v>65.207999999999998</v>
      </c>
      <c r="AR35">
        <v>30.911999999999999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38.028607999999991</v>
      </c>
      <c r="BA35">
        <f t="shared" si="1"/>
        <v>2987.8652189999998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2.19</v>
      </c>
      <c r="BQ35">
        <v>0</v>
      </c>
      <c r="BR35">
        <v>0.49992799999999998</v>
      </c>
      <c r="BS35">
        <v>1.65</v>
      </c>
      <c r="BT35">
        <v>1.2474000000000001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1.91</v>
      </c>
      <c r="CC35">
        <v>1.32</v>
      </c>
      <c r="CD35">
        <v>0.43</v>
      </c>
      <c r="CE35">
        <v>0.77</v>
      </c>
      <c r="CF35">
        <v>0.08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38.028607999999991</v>
      </c>
    </row>
    <row r="36" spans="1:114">
      <c r="A36" t="s">
        <v>78</v>
      </c>
      <c r="B36">
        <v>0</v>
      </c>
      <c r="C36">
        <v>41.1</v>
      </c>
      <c r="D36">
        <v>5.48</v>
      </c>
      <c r="E36">
        <v>0</v>
      </c>
      <c r="F36">
        <v>54.061799999999998</v>
      </c>
      <c r="G36">
        <v>22.62</v>
      </c>
      <c r="H36">
        <v>0</v>
      </c>
      <c r="I36">
        <v>97.726500000000001</v>
      </c>
      <c r="J36">
        <v>2.286</v>
      </c>
      <c r="K36">
        <v>687.84215500000005</v>
      </c>
      <c r="L36">
        <v>371.44</v>
      </c>
      <c r="M36">
        <v>92.92</v>
      </c>
      <c r="N36">
        <v>119.15625</v>
      </c>
      <c r="O36">
        <v>124.79062500000001</v>
      </c>
      <c r="P36">
        <v>125.4</v>
      </c>
      <c r="Q36">
        <v>21.938279999999999</v>
      </c>
      <c r="R36">
        <v>21.423401999999999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45.524999999999999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120.65949999999999</v>
      </c>
      <c r="AI36">
        <v>17.146999999999998</v>
      </c>
      <c r="AJ36">
        <v>0</v>
      </c>
      <c r="AK36">
        <v>55.23</v>
      </c>
      <c r="AL36">
        <v>53.451999999999998</v>
      </c>
      <c r="AM36">
        <v>5.4608400000000001</v>
      </c>
      <c r="AN36">
        <v>0.64646999999999999</v>
      </c>
      <c r="AO36">
        <v>0</v>
      </c>
      <c r="AP36">
        <v>5.6364000000000001</v>
      </c>
      <c r="AQ36">
        <v>65.207999999999998</v>
      </c>
      <c r="AR36">
        <v>6.6239999999999997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37.60860799999999</v>
      </c>
      <c r="BA36">
        <f t="shared" si="1"/>
        <v>2947.4002390000005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2.19</v>
      </c>
      <c r="BQ36">
        <v>0</v>
      </c>
      <c r="BR36">
        <v>0.49992799999999998</v>
      </c>
      <c r="BS36">
        <v>1.65</v>
      </c>
      <c r="BT36">
        <v>0.82740000000000002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1.91</v>
      </c>
      <c r="CC36">
        <v>1.32</v>
      </c>
      <c r="CD36">
        <v>0.43</v>
      </c>
      <c r="CE36">
        <v>0.77</v>
      </c>
      <c r="CF36">
        <v>0.08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37.60860799999999</v>
      </c>
    </row>
    <row r="37" spans="1:114">
      <c r="A37" t="s">
        <v>79</v>
      </c>
      <c r="B37">
        <v>0</v>
      </c>
      <c r="C37">
        <v>41.030951999999999</v>
      </c>
      <c r="D37">
        <v>5.48</v>
      </c>
      <c r="E37">
        <v>0</v>
      </c>
      <c r="F37">
        <v>54.061799999999998</v>
      </c>
      <c r="G37">
        <v>22.62</v>
      </c>
      <c r="H37">
        <v>0</v>
      </c>
      <c r="I37">
        <v>97.726500000000001</v>
      </c>
      <c r="J37">
        <v>2.286</v>
      </c>
      <c r="K37">
        <v>687.84215500000005</v>
      </c>
      <c r="L37">
        <v>371.44</v>
      </c>
      <c r="M37">
        <v>92.92</v>
      </c>
      <c r="N37">
        <v>119.15625</v>
      </c>
      <c r="O37">
        <v>124.79062500000001</v>
      </c>
      <c r="P37">
        <v>125.4</v>
      </c>
      <c r="Q37">
        <v>21.938279999999999</v>
      </c>
      <c r="R37">
        <v>21.423401999999999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45.524999999999999</v>
      </c>
      <c r="X37">
        <v>98.34375</v>
      </c>
      <c r="Y37">
        <v>0</v>
      </c>
      <c r="Z37">
        <v>13.1076</v>
      </c>
      <c r="AA37">
        <v>3.7919999999999998</v>
      </c>
      <c r="AB37">
        <v>27.343599999999999</v>
      </c>
      <c r="AC37">
        <v>20.054880000000001</v>
      </c>
      <c r="AD37">
        <v>18.864599999999999</v>
      </c>
      <c r="AE37">
        <v>34.022399999999998</v>
      </c>
      <c r="AF37">
        <v>27.431999999999999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55.23</v>
      </c>
      <c r="AL37">
        <v>53.451999999999998</v>
      </c>
      <c r="AM37">
        <v>0</v>
      </c>
      <c r="AN37">
        <v>0.66605999999999999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5.1117600000000003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36.966007999999988</v>
      </c>
      <c r="BA37">
        <f t="shared" si="1"/>
        <v>2856.2866019999997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2.19</v>
      </c>
      <c r="BQ37">
        <v>0</v>
      </c>
      <c r="BR37">
        <v>0.49992799999999998</v>
      </c>
      <c r="BS37">
        <v>1.65</v>
      </c>
      <c r="BT37">
        <v>0.378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1.91</v>
      </c>
      <c r="CC37">
        <v>1.32</v>
      </c>
      <c r="CD37">
        <v>0.43</v>
      </c>
      <c r="CE37">
        <v>0.77</v>
      </c>
      <c r="CF37">
        <v>0.08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36.966007999999988</v>
      </c>
    </row>
    <row r="38" spans="1:114">
      <c r="A38" t="s">
        <v>80</v>
      </c>
      <c r="B38">
        <v>0</v>
      </c>
      <c r="C38">
        <v>41.026567999999997</v>
      </c>
      <c r="D38">
        <v>5.48</v>
      </c>
      <c r="E38">
        <v>0</v>
      </c>
      <c r="F38">
        <v>54.061799999999998</v>
      </c>
      <c r="G38">
        <v>22.62</v>
      </c>
      <c r="H38">
        <v>0</v>
      </c>
      <c r="I38">
        <v>97.726500000000001</v>
      </c>
      <c r="J38">
        <v>2.286</v>
      </c>
      <c r="K38">
        <v>687.84215500000005</v>
      </c>
      <c r="L38">
        <v>371.44</v>
      </c>
      <c r="M38">
        <v>92.92</v>
      </c>
      <c r="N38">
        <v>119.15625</v>
      </c>
      <c r="O38">
        <v>124.79062500000001</v>
      </c>
      <c r="P38">
        <v>125.4</v>
      </c>
      <c r="Q38">
        <v>21.938279999999999</v>
      </c>
      <c r="R38">
        <v>21.423401999999999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45.524999999999999</v>
      </c>
      <c r="X38">
        <v>98.34375</v>
      </c>
      <c r="Y38">
        <v>0</v>
      </c>
      <c r="Z38">
        <v>6.5537999999999998</v>
      </c>
      <c r="AA38">
        <v>0</v>
      </c>
      <c r="AB38">
        <v>27.343599999999999</v>
      </c>
      <c r="AC38">
        <v>10.02744</v>
      </c>
      <c r="AD38">
        <v>9.4322999999999997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55.23</v>
      </c>
      <c r="AL38">
        <v>12.782</v>
      </c>
      <c r="AM38">
        <v>0</v>
      </c>
      <c r="AN38">
        <v>0.66605999999999999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5.1117600000000003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36.394807999999998</v>
      </c>
      <c r="BA38">
        <f t="shared" si="1"/>
        <v>2748.0025780000001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2.19</v>
      </c>
      <c r="BQ38">
        <v>0</v>
      </c>
      <c r="BR38">
        <v>0.49992799999999998</v>
      </c>
      <c r="BS38">
        <v>1.65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1.91</v>
      </c>
      <c r="CC38">
        <v>1.32</v>
      </c>
      <c r="CD38">
        <v>0.43</v>
      </c>
      <c r="CE38">
        <v>0.77</v>
      </c>
      <c r="CF38">
        <v>0.08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36.394807999999998</v>
      </c>
    </row>
    <row r="39" spans="1:114">
      <c r="A39" t="s">
        <v>81</v>
      </c>
      <c r="B39">
        <v>0</v>
      </c>
      <c r="C39">
        <v>40.946559999999998</v>
      </c>
      <c r="D39">
        <v>5.48</v>
      </c>
      <c r="E39">
        <v>0</v>
      </c>
      <c r="F39">
        <v>54.061799999999998</v>
      </c>
      <c r="G39">
        <v>22.62</v>
      </c>
      <c r="H39">
        <v>0</v>
      </c>
      <c r="I39">
        <v>97.726500000000001</v>
      </c>
      <c r="J39">
        <v>2.286</v>
      </c>
      <c r="K39">
        <v>687.84215500000005</v>
      </c>
      <c r="L39">
        <v>371.44</v>
      </c>
      <c r="M39">
        <v>92.92</v>
      </c>
      <c r="N39">
        <v>119.15625</v>
      </c>
      <c r="O39">
        <v>124.79062500000001</v>
      </c>
      <c r="P39">
        <v>125.4</v>
      </c>
      <c r="Q39">
        <v>21.938279999999999</v>
      </c>
      <c r="R39">
        <v>21.423401999999999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44.6145</v>
      </c>
      <c r="X39">
        <v>98.34375</v>
      </c>
      <c r="Y39">
        <v>0</v>
      </c>
      <c r="Z39">
        <v>6.5537999999999998</v>
      </c>
      <c r="AA39">
        <v>0</v>
      </c>
      <c r="AB39">
        <v>27.343599999999999</v>
      </c>
      <c r="AC39">
        <v>10.02744</v>
      </c>
      <c r="AD39">
        <v>0</v>
      </c>
      <c r="AE39">
        <v>17.011199999999999</v>
      </c>
      <c r="AF39">
        <v>18.288</v>
      </c>
      <c r="AG39">
        <v>45.480800000000002</v>
      </c>
      <c r="AH39">
        <v>48.263800000000003</v>
      </c>
      <c r="AI39">
        <v>0</v>
      </c>
      <c r="AJ39">
        <v>0</v>
      </c>
      <c r="AK39">
        <v>55.23</v>
      </c>
      <c r="AL39">
        <v>2.5564</v>
      </c>
      <c r="AM39">
        <v>0</v>
      </c>
      <c r="AN39">
        <v>0.66605999999999999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4.7081999999999997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36.201607999999993</v>
      </c>
      <c r="BA39">
        <f t="shared" si="1"/>
        <v>2681.5151100000007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2.19</v>
      </c>
      <c r="BQ39">
        <v>0</v>
      </c>
      <c r="BR39">
        <v>0.49992799999999998</v>
      </c>
      <c r="BS39">
        <v>1.65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1.91</v>
      </c>
      <c r="CC39">
        <v>1.32</v>
      </c>
      <c r="CD39">
        <v>0.43</v>
      </c>
      <c r="CE39">
        <v>0.77</v>
      </c>
      <c r="CF39">
        <v>0.08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36.201607999999993</v>
      </c>
    </row>
    <row r="40" spans="1:114">
      <c r="A40" t="s">
        <v>82</v>
      </c>
      <c r="B40">
        <v>0</v>
      </c>
      <c r="C40">
        <v>41.027664000000001</v>
      </c>
      <c r="D40">
        <v>5.48</v>
      </c>
      <c r="E40">
        <v>0</v>
      </c>
      <c r="F40">
        <v>54.061799999999998</v>
      </c>
      <c r="G40">
        <v>22.62</v>
      </c>
      <c r="H40">
        <v>0</v>
      </c>
      <c r="I40">
        <v>97.726500000000001</v>
      </c>
      <c r="J40">
        <v>2.286</v>
      </c>
      <c r="K40">
        <v>687.84215500000005</v>
      </c>
      <c r="L40">
        <v>371.44</v>
      </c>
      <c r="M40">
        <v>92.92</v>
      </c>
      <c r="N40">
        <v>119.15625</v>
      </c>
      <c r="O40">
        <v>124.79062500000001</v>
      </c>
      <c r="P40">
        <v>125.4</v>
      </c>
      <c r="Q40">
        <v>21.938279999999999</v>
      </c>
      <c r="R40">
        <v>21.423401999999999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44.6145</v>
      </c>
      <c r="X40">
        <v>98.34375</v>
      </c>
      <c r="Y40">
        <v>0</v>
      </c>
      <c r="Z40">
        <v>6.5537999999999998</v>
      </c>
      <c r="AA40">
        <v>0</v>
      </c>
      <c r="AB40">
        <v>27.343599999999999</v>
      </c>
      <c r="AC40">
        <v>10.02744</v>
      </c>
      <c r="AD40">
        <v>0</v>
      </c>
      <c r="AE40">
        <v>17.011199999999999</v>
      </c>
      <c r="AF40">
        <v>18.288</v>
      </c>
      <c r="AG40">
        <v>45.480800000000002</v>
      </c>
      <c r="AH40">
        <v>21.494</v>
      </c>
      <c r="AI40">
        <v>0</v>
      </c>
      <c r="AJ40">
        <v>0</v>
      </c>
      <c r="AK40">
        <v>55.23</v>
      </c>
      <c r="AL40">
        <v>2.5564</v>
      </c>
      <c r="AM40">
        <v>0</v>
      </c>
      <c r="AN40">
        <v>0.66605999999999999</v>
      </c>
      <c r="AO40">
        <v>0</v>
      </c>
      <c r="AP40">
        <v>1.5371999999999999</v>
      </c>
      <c r="AQ40">
        <v>65.207999999999998</v>
      </c>
      <c r="AR40">
        <v>3.3119999999999998</v>
      </c>
      <c r="AS40">
        <v>4.7081999999999997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35.986007999999998</v>
      </c>
      <c r="BA40">
        <f t="shared" si="1"/>
        <v>2654.610814000001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2.19</v>
      </c>
      <c r="BQ40">
        <v>0</v>
      </c>
      <c r="BR40">
        <v>0.49992799999999998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1.91</v>
      </c>
      <c r="CC40">
        <v>1.32</v>
      </c>
      <c r="CD40">
        <v>0.43</v>
      </c>
      <c r="CE40">
        <v>0.77</v>
      </c>
      <c r="CF40">
        <v>0.08</v>
      </c>
      <c r="CG40">
        <v>3.77</v>
      </c>
      <c r="CH40">
        <v>0.17080000000000001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35.986007999999998</v>
      </c>
    </row>
    <row r="41" spans="1:114">
      <c r="A41" t="s">
        <v>83</v>
      </c>
      <c r="B41">
        <v>0</v>
      </c>
      <c r="C41">
        <v>40.817231999999997</v>
      </c>
      <c r="D41">
        <v>5.48</v>
      </c>
      <c r="E41">
        <v>0</v>
      </c>
      <c r="F41">
        <v>54.061799999999998</v>
      </c>
      <c r="G41">
        <v>22.62</v>
      </c>
      <c r="H41">
        <v>0</v>
      </c>
      <c r="I41">
        <v>97.726500000000001</v>
      </c>
      <c r="J41">
        <v>2.286</v>
      </c>
      <c r="K41">
        <v>687.84215500000005</v>
      </c>
      <c r="L41">
        <v>371.44</v>
      </c>
      <c r="M41">
        <v>92.92</v>
      </c>
      <c r="N41">
        <v>119.15625</v>
      </c>
      <c r="O41">
        <v>124.79062500000001</v>
      </c>
      <c r="P41">
        <v>125.4</v>
      </c>
      <c r="Q41">
        <v>21.938279999999999</v>
      </c>
      <c r="R41">
        <v>21.423401999999999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44.917999999999999</v>
      </c>
      <c r="X41">
        <v>98.34375</v>
      </c>
      <c r="Y41">
        <v>0</v>
      </c>
      <c r="Z41">
        <v>6.5537999999999998</v>
      </c>
      <c r="AA41">
        <v>0</v>
      </c>
      <c r="AB41">
        <v>27.343599999999999</v>
      </c>
      <c r="AC41">
        <v>0</v>
      </c>
      <c r="AD41">
        <v>0</v>
      </c>
      <c r="AE41">
        <v>7.7081999999999997</v>
      </c>
      <c r="AF41">
        <v>9.1440000000000001</v>
      </c>
      <c r="AG41">
        <v>45.480800000000002</v>
      </c>
      <c r="AH41">
        <v>0</v>
      </c>
      <c r="AI41">
        <v>0</v>
      </c>
      <c r="AJ41">
        <v>0</v>
      </c>
      <c r="AK41">
        <v>55.23</v>
      </c>
      <c r="AL41">
        <v>2.5564</v>
      </c>
      <c r="AM41">
        <v>0</v>
      </c>
      <c r="AN41">
        <v>0.66605999999999999</v>
      </c>
      <c r="AO41">
        <v>0</v>
      </c>
      <c r="AP41">
        <v>1.5371999999999999</v>
      </c>
      <c r="AQ41">
        <v>65.207999999999998</v>
      </c>
      <c r="AR41">
        <v>16.559999999999999</v>
      </c>
      <c r="AS41">
        <v>4.7081999999999997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35.885207999999992</v>
      </c>
      <c r="BA41">
        <f t="shared" si="1"/>
        <v>2617.8826420000009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2.19</v>
      </c>
      <c r="BQ41">
        <v>0</v>
      </c>
      <c r="BR41">
        <v>0.49992799999999998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1.91</v>
      </c>
      <c r="CC41">
        <v>1.32</v>
      </c>
      <c r="CD41">
        <v>0.52</v>
      </c>
      <c r="CE41">
        <v>0.75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35.885207999999992</v>
      </c>
    </row>
    <row r="42" spans="1:114">
      <c r="A42" t="s">
        <v>84</v>
      </c>
      <c r="B42">
        <v>0</v>
      </c>
      <c r="C42">
        <v>40.761336</v>
      </c>
      <c r="D42">
        <v>5.48</v>
      </c>
      <c r="E42">
        <v>0</v>
      </c>
      <c r="F42">
        <v>54.061799999999998</v>
      </c>
      <c r="G42">
        <v>22.62</v>
      </c>
      <c r="H42">
        <v>0</v>
      </c>
      <c r="I42">
        <v>97.726500000000001</v>
      </c>
      <c r="J42">
        <v>2.286</v>
      </c>
      <c r="K42">
        <v>687.84215500000005</v>
      </c>
      <c r="L42">
        <v>371.44</v>
      </c>
      <c r="M42">
        <v>92.92</v>
      </c>
      <c r="N42">
        <v>119.15625</v>
      </c>
      <c r="O42">
        <v>124.79062500000001</v>
      </c>
      <c r="P42">
        <v>125.4</v>
      </c>
      <c r="Q42">
        <v>21.938279999999999</v>
      </c>
      <c r="R42">
        <v>21.423401999999999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44.917999999999999</v>
      </c>
      <c r="X42">
        <v>98.34375</v>
      </c>
      <c r="Y42">
        <v>0</v>
      </c>
      <c r="Z42">
        <v>6.5537999999999998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9.1440000000000001</v>
      </c>
      <c r="AG42">
        <v>45.480800000000002</v>
      </c>
      <c r="AH42">
        <v>0</v>
      </c>
      <c r="AI42">
        <v>0</v>
      </c>
      <c r="AJ42">
        <v>0</v>
      </c>
      <c r="AK42">
        <v>55.23</v>
      </c>
      <c r="AL42">
        <v>2.5564</v>
      </c>
      <c r="AM42">
        <v>0</v>
      </c>
      <c r="AN42">
        <v>0.66605999999999999</v>
      </c>
      <c r="AO42">
        <v>0</v>
      </c>
      <c r="AP42">
        <v>1.5371999999999999</v>
      </c>
      <c r="AQ42">
        <v>65.207999999999998</v>
      </c>
      <c r="AR42">
        <v>16.559999999999999</v>
      </c>
      <c r="AS42">
        <v>4.7081999999999997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35.925207999999998</v>
      </c>
      <c r="BA42">
        <f t="shared" si="1"/>
        <v>2596.4173460000011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2.19</v>
      </c>
      <c r="BQ42">
        <v>0</v>
      </c>
      <c r="BR42">
        <v>0.49992799999999998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1.91</v>
      </c>
      <c r="CC42">
        <v>1.35</v>
      </c>
      <c r="CD42">
        <v>0.53</v>
      </c>
      <c r="CE42">
        <v>0.75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35.925207999999998</v>
      </c>
    </row>
    <row r="43" spans="1:114">
      <c r="A43" t="s">
        <v>85</v>
      </c>
      <c r="B43">
        <v>0</v>
      </c>
      <c r="C43">
        <v>40.731743999999999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97.726500000000001</v>
      </c>
      <c r="J43">
        <v>2.286</v>
      </c>
      <c r="K43">
        <v>687.84215500000005</v>
      </c>
      <c r="L43">
        <v>371.44</v>
      </c>
      <c r="M43">
        <v>92.92</v>
      </c>
      <c r="N43">
        <v>119.15625</v>
      </c>
      <c r="O43">
        <v>124.79062500000001</v>
      </c>
      <c r="P43">
        <v>125.4</v>
      </c>
      <c r="Q43">
        <v>21.938279999999999</v>
      </c>
      <c r="R43">
        <v>21.423401999999999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44.6145</v>
      </c>
      <c r="X43">
        <v>98.34375</v>
      </c>
      <c r="Y43">
        <v>0</v>
      </c>
      <c r="Z43">
        <v>6.5537999999999998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55.23</v>
      </c>
      <c r="AL43">
        <v>2.5564</v>
      </c>
      <c r="AM43">
        <v>0</v>
      </c>
      <c r="AN43">
        <v>0.66605999999999999</v>
      </c>
      <c r="AO43">
        <v>0</v>
      </c>
      <c r="AP43">
        <v>1.5371999999999999</v>
      </c>
      <c r="AQ43">
        <v>59.4</v>
      </c>
      <c r="AR43">
        <v>7.7279999999999998</v>
      </c>
      <c r="AS43">
        <v>4.7081999999999997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35.925207999999998</v>
      </c>
      <c r="BA43">
        <f t="shared" si="1"/>
        <v>2581.4442540000014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2.19</v>
      </c>
      <c r="BQ43">
        <v>0</v>
      </c>
      <c r="BR43">
        <v>0.49992799999999998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1.91</v>
      </c>
      <c r="CC43">
        <v>1.35</v>
      </c>
      <c r="CD43">
        <v>0.53</v>
      </c>
      <c r="CE43">
        <v>0.75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35.925207999999998</v>
      </c>
    </row>
    <row r="44" spans="1:114">
      <c r="A44" t="s">
        <v>86</v>
      </c>
      <c r="B44">
        <v>0</v>
      </c>
      <c r="C44">
        <v>40.769007999999999</v>
      </c>
      <c r="D44">
        <v>5.48</v>
      </c>
      <c r="E44">
        <v>0</v>
      </c>
      <c r="F44">
        <v>76.681799999999996</v>
      </c>
      <c r="G44">
        <v>0</v>
      </c>
      <c r="H44">
        <v>0</v>
      </c>
      <c r="I44">
        <v>97.726500000000001</v>
      </c>
      <c r="J44">
        <v>2.286</v>
      </c>
      <c r="K44">
        <v>687.84215500000005</v>
      </c>
      <c r="L44">
        <v>371.44</v>
      </c>
      <c r="M44">
        <v>92.92</v>
      </c>
      <c r="N44">
        <v>119.15625</v>
      </c>
      <c r="O44">
        <v>124.79062500000001</v>
      </c>
      <c r="P44">
        <v>125.4</v>
      </c>
      <c r="Q44">
        <v>21.938279999999999</v>
      </c>
      <c r="R44">
        <v>21.423401999999999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44.6145</v>
      </c>
      <c r="X44">
        <v>98.34375</v>
      </c>
      <c r="Y44">
        <v>0</v>
      </c>
      <c r="Z44">
        <v>6.5537999999999998</v>
      </c>
      <c r="AA44">
        <v>0</v>
      </c>
      <c r="AB44">
        <v>13.602399999999999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55.23</v>
      </c>
      <c r="AL44">
        <v>2.5564</v>
      </c>
      <c r="AM44">
        <v>0</v>
      </c>
      <c r="AN44">
        <v>0.66605999999999999</v>
      </c>
      <c r="AO44">
        <v>0</v>
      </c>
      <c r="AP44">
        <v>1.5371999999999999</v>
      </c>
      <c r="AQ44">
        <v>48.905999999999999</v>
      </c>
      <c r="AR44">
        <v>7.7279999999999998</v>
      </c>
      <c r="AS44">
        <v>4.7081999999999997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35.489080000000001</v>
      </c>
      <c r="BA44">
        <f t="shared" si="1"/>
        <v>2570.5513900000005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2.19</v>
      </c>
      <c r="BQ44">
        <v>0</v>
      </c>
      <c r="BR44">
        <v>1.38E-2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1.91</v>
      </c>
      <c r="CC44">
        <v>1.39</v>
      </c>
      <c r="CD44">
        <v>0.54</v>
      </c>
      <c r="CE44">
        <v>0.75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35.489080000000001</v>
      </c>
    </row>
    <row r="45" spans="1:114">
      <c r="A45" t="s">
        <v>87</v>
      </c>
      <c r="B45">
        <v>0</v>
      </c>
      <c r="C45">
        <v>40.823808</v>
      </c>
      <c r="D45">
        <v>5.48</v>
      </c>
      <c r="E45">
        <v>0</v>
      </c>
      <c r="F45">
        <v>76.681799999999996</v>
      </c>
      <c r="G45">
        <v>0</v>
      </c>
      <c r="H45">
        <v>0</v>
      </c>
      <c r="I45">
        <v>97.726500000000001</v>
      </c>
      <c r="J45">
        <v>2.286</v>
      </c>
      <c r="K45">
        <v>687.84215500000005</v>
      </c>
      <c r="L45">
        <v>278.58</v>
      </c>
      <c r="M45">
        <v>92.92</v>
      </c>
      <c r="N45">
        <v>119.15625</v>
      </c>
      <c r="O45">
        <v>124.79062500000001</v>
      </c>
      <c r="P45">
        <v>125.4</v>
      </c>
      <c r="Q45">
        <v>21.938279999999999</v>
      </c>
      <c r="R45">
        <v>21.423401999999999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44.6145</v>
      </c>
      <c r="X45">
        <v>98.34375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55.23</v>
      </c>
      <c r="AL45">
        <v>2.5564</v>
      </c>
      <c r="AM45">
        <v>0</v>
      </c>
      <c r="AN45">
        <v>0.66605999999999999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4.7081999999999997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35.475279999999998</v>
      </c>
      <c r="BA45">
        <f t="shared" si="1"/>
        <v>2443.4119900000005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1.91</v>
      </c>
      <c r="CC45">
        <v>1.39</v>
      </c>
      <c r="CD45">
        <v>0.54</v>
      </c>
      <c r="CE45">
        <v>0.75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35.475279999999998</v>
      </c>
    </row>
    <row r="46" spans="1:114">
      <c r="A46" t="s">
        <v>88</v>
      </c>
      <c r="B46">
        <v>0</v>
      </c>
      <c r="C46">
        <v>40.7712</v>
      </c>
      <c r="D46">
        <v>5.48</v>
      </c>
      <c r="E46">
        <v>0</v>
      </c>
      <c r="F46">
        <v>76.681799999999996</v>
      </c>
      <c r="G46">
        <v>0</v>
      </c>
      <c r="H46">
        <v>0</v>
      </c>
      <c r="I46">
        <v>97.726500000000001</v>
      </c>
      <c r="J46">
        <v>2.286</v>
      </c>
      <c r="K46">
        <v>687.84215500000005</v>
      </c>
      <c r="L46">
        <v>278.58</v>
      </c>
      <c r="M46">
        <v>92.92</v>
      </c>
      <c r="N46">
        <v>119.15625</v>
      </c>
      <c r="O46">
        <v>124.79062500000001</v>
      </c>
      <c r="P46">
        <v>125.4</v>
      </c>
      <c r="Q46">
        <v>21.938279999999999</v>
      </c>
      <c r="R46">
        <v>21.423401999999999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44.6145</v>
      </c>
      <c r="X46">
        <v>98.34375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55.23</v>
      </c>
      <c r="AL46">
        <v>2.5564</v>
      </c>
      <c r="AM46">
        <v>0</v>
      </c>
      <c r="AN46">
        <v>0.66605999999999999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4.7081999999999997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35.475279999999998</v>
      </c>
      <c r="BA46">
        <f t="shared" si="1"/>
        <v>2443.3593820000006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1.91</v>
      </c>
      <c r="CC46">
        <v>1.39</v>
      </c>
      <c r="CD46">
        <v>0.54</v>
      </c>
      <c r="CE46">
        <v>0.75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35.475279999999998</v>
      </c>
    </row>
    <row r="47" spans="1:114">
      <c r="A47" t="s">
        <v>89</v>
      </c>
      <c r="B47">
        <v>0</v>
      </c>
      <c r="C47">
        <v>40.7712</v>
      </c>
      <c r="D47">
        <v>5.48</v>
      </c>
      <c r="E47">
        <v>0</v>
      </c>
      <c r="F47">
        <v>76.681799999999996</v>
      </c>
      <c r="G47">
        <v>0</v>
      </c>
      <c r="H47">
        <v>0</v>
      </c>
      <c r="I47">
        <v>97.726500000000001</v>
      </c>
      <c r="J47">
        <v>2.286</v>
      </c>
      <c r="K47">
        <v>687.84215500000005</v>
      </c>
      <c r="L47">
        <v>278.58</v>
      </c>
      <c r="M47">
        <v>92.92</v>
      </c>
      <c r="N47">
        <v>119.15625</v>
      </c>
      <c r="O47">
        <v>124.79062500000001</v>
      </c>
      <c r="P47">
        <v>125.4</v>
      </c>
      <c r="Q47">
        <v>21.938279999999999</v>
      </c>
      <c r="R47">
        <v>21.423401999999999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44.6145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55.23</v>
      </c>
      <c r="AL47">
        <v>2.5564</v>
      </c>
      <c r="AM47">
        <v>0</v>
      </c>
      <c r="AN47">
        <v>0.66605999999999999</v>
      </c>
      <c r="AO47">
        <v>0</v>
      </c>
      <c r="AP47">
        <v>1.5371999999999999</v>
      </c>
      <c r="AQ47">
        <v>16.302</v>
      </c>
      <c r="AR47">
        <v>3.3119999999999998</v>
      </c>
      <c r="AS47">
        <v>16.680479999999999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35.475279999999998</v>
      </c>
      <c r="BA47">
        <f t="shared" si="1"/>
        <v>2432.4758620000007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1.91</v>
      </c>
      <c r="CC47">
        <v>1.39</v>
      </c>
      <c r="CD47">
        <v>0.54</v>
      </c>
      <c r="CE47">
        <v>0.75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35.475279999999998</v>
      </c>
    </row>
    <row r="48" spans="1:114">
      <c r="A48" t="s">
        <v>90</v>
      </c>
      <c r="B48">
        <v>0</v>
      </c>
      <c r="C48">
        <v>40.7712</v>
      </c>
      <c r="D48">
        <v>5.48</v>
      </c>
      <c r="E48">
        <v>0</v>
      </c>
      <c r="F48">
        <v>76.681799999999996</v>
      </c>
      <c r="G48">
        <v>0</v>
      </c>
      <c r="H48">
        <v>0</v>
      </c>
      <c r="I48">
        <v>97.726500000000001</v>
      </c>
      <c r="J48">
        <v>2.286</v>
      </c>
      <c r="K48">
        <v>687.84215500000005</v>
      </c>
      <c r="L48">
        <v>278.58</v>
      </c>
      <c r="M48">
        <v>92.92</v>
      </c>
      <c r="N48">
        <v>119.15625</v>
      </c>
      <c r="O48">
        <v>124.79062500000001</v>
      </c>
      <c r="P48">
        <v>125.4</v>
      </c>
      <c r="Q48">
        <v>21.938279999999999</v>
      </c>
      <c r="R48">
        <v>21.423401999999999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44.6145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55.23</v>
      </c>
      <c r="AL48">
        <v>2.5564</v>
      </c>
      <c r="AM48">
        <v>0</v>
      </c>
      <c r="AN48">
        <v>0.66605999999999999</v>
      </c>
      <c r="AO48">
        <v>0</v>
      </c>
      <c r="AP48">
        <v>1.5371999999999999</v>
      </c>
      <c r="AQ48">
        <v>0</v>
      </c>
      <c r="AR48">
        <v>3.3119999999999998</v>
      </c>
      <c r="AS48">
        <v>16.680479999999999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35.475279999999998</v>
      </c>
      <c r="BA48">
        <f t="shared" si="1"/>
        <v>2416.1738620000006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1.91</v>
      </c>
      <c r="CC48">
        <v>1.39</v>
      </c>
      <c r="CD48">
        <v>0.54</v>
      </c>
      <c r="CE48">
        <v>0.75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35.475279999999998</v>
      </c>
    </row>
    <row r="49" spans="1:114">
      <c r="A49" t="s">
        <v>91</v>
      </c>
      <c r="B49">
        <v>0</v>
      </c>
      <c r="C49">
        <v>40.7712</v>
      </c>
      <c r="D49">
        <v>5.48</v>
      </c>
      <c r="E49">
        <v>0</v>
      </c>
      <c r="F49">
        <v>76.681799999999996</v>
      </c>
      <c r="G49">
        <v>0</v>
      </c>
      <c r="H49">
        <v>0</v>
      </c>
      <c r="I49">
        <v>97.726500000000001</v>
      </c>
      <c r="J49">
        <v>2.286</v>
      </c>
      <c r="K49">
        <v>687.84215500000005</v>
      </c>
      <c r="L49">
        <v>361.02110800000003</v>
      </c>
      <c r="M49">
        <v>92.92</v>
      </c>
      <c r="N49">
        <v>119.15625</v>
      </c>
      <c r="O49">
        <v>124.79062500000001</v>
      </c>
      <c r="P49">
        <v>125.4</v>
      </c>
      <c r="Q49">
        <v>21.938279999999999</v>
      </c>
      <c r="R49">
        <v>21.423401999999999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44.0075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55.23</v>
      </c>
      <c r="AL49">
        <v>2.5564</v>
      </c>
      <c r="AM49">
        <v>0</v>
      </c>
      <c r="AN49">
        <v>0.66605999999999999</v>
      </c>
      <c r="AO49">
        <v>0</v>
      </c>
      <c r="AP49">
        <v>1.5371999999999999</v>
      </c>
      <c r="AQ49">
        <v>0</v>
      </c>
      <c r="AR49">
        <v>6.6239999999999997</v>
      </c>
      <c r="AS49">
        <v>16.680479999999999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35.385279999999995</v>
      </c>
      <c r="BA49">
        <f t="shared" si="1"/>
        <v>2501.2299700000003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1.91</v>
      </c>
      <c r="CC49">
        <v>1.39</v>
      </c>
      <c r="CD49">
        <v>0.45</v>
      </c>
      <c r="CE49">
        <v>0.75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35.385279999999995</v>
      </c>
    </row>
    <row r="50" spans="1:114">
      <c r="A50" t="s">
        <v>92</v>
      </c>
      <c r="B50">
        <v>0</v>
      </c>
      <c r="C50">
        <v>40.7712</v>
      </c>
      <c r="D50">
        <v>5.48</v>
      </c>
      <c r="E50">
        <v>0</v>
      </c>
      <c r="F50">
        <v>76.681799999999996</v>
      </c>
      <c r="G50">
        <v>0</v>
      </c>
      <c r="H50">
        <v>0</v>
      </c>
      <c r="I50">
        <v>97.726500000000001</v>
      </c>
      <c r="J50">
        <v>2.286</v>
      </c>
      <c r="K50">
        <v>687.84215500000005</v>
      </c>
      <c r="L50">
        <v>361.02110800000003</v>
      </c>
      <c r="M50">
        <v>92.92</v>
      </c>
      <c r="N50">
        <v>119.15625</v>
      </c>
      <c r="O50">
        <v>124.79062500000001</v>
      </c>
      <c r="P50">
        <v>125.4</v>
      </c>
      <c r="Q50">
        <v>21.938279999999999</v>
      </c>
      <c r="R50">
        <v>21.423401999999999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44.0075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55.23</v>
      </c>
      <c r="AL50">
        <v>2.5564</v>
      </c>
      <c r="AM50">
        <v>0</v>
      </c>
      <c r="AN50">
        <v>0.66605999999999999</v>
      </c>
      <c r="AO50">
        <v>0</v>
      </c>
      <c r="AP50">
        <v>1.5371999999999999</v>
      </c>
      <c r="AQ50">
        <v>0</v>
      </c>
      <c r="AR50">
        <v>26.495999999999999</v>
      </c>
      <c r="AS50">
        <v>16.680479999999999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35.385279999999995</v>
      </c>
      <c r="BA50">
        <f t="shared" si="1"/>
        <v>2521.1019700000006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1.91</v>
      </c>
      <c r="CC50">
        <v>1.39</v>
      </c>
      <c r="CD50">
        <v>0.45</v>
      </c>
      <c r="CE50">
        <v>0.75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35.385279999999995</v>
      </c>
    </row>
    <row r="51" spans="1:114">
      <c r="A51" t="s">
        <v>93</v>
      </c>
      <c r="B51">
        <v>0</v>
      </c>
      <c r="C51">
        <v>40.7712</v>
      </c>
      <c r="D51">
        <v>5.48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361.02110800000003</v>
      </c>
      <c r="M51">
        <v>92.92</v>
      </c>
      <c r="N51">
        <v>119.15625</v>
      </c>
      <c r="O51">
        <v>124.79062500000001</v>
      </c>
      <c r="P51">
        <v>125.4</v>
      </c>
      <c r="Q51">
        <v>21.938279999999999</v>
      </c>
      <c r="R51">
        <v>22.62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43.704000000000001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55.23</v>
      </c>
      <c r="AL51">
        <v>2.5564</v>
      </c>
      <c r="AM51">
        <v>0</v>
      </c>
      <c r="AN51">
        <v>0.66605999999999999</v>
      </c>
      <c r="AO51">
        <v>0</v>
      </c>
      <c r="AP51">
        <v>1.5371999999999999</v>
      </c>
      <c r="AQ51">
        <v>0</v>
      </c>
      <c r="AR51">
        <v>26.495999999999999</v>
      </c>
      <c r="AS51">
        <v>9.6854399999999998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35.355279999999993</v>
      </c>
      <c r="BA51">
        <f t="shared" si="1"/>
        <v>2514.9700280000006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1.91</v>
      </c>
      <c r="CC51">
        <v>1.36</v>
      </c>
      <c r="CD51">
        <v>0.45</v>
      </c>
      <c r="CE51">
        <v>0.75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35.355279999999993</v>
      </c>
    </row>
    <row r="52" spans="1:114">
      <c r="A52" t="s">
        <v>94</v>
      </c>
      <c r="B52">
        <v>0</v>
      </c>
      <c r="C52">
        <v>46.58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361.02110800000003</v>
      </c>
      <c r="M52">
        <v>92.92</v>
      </c>
      <c r="N52">
        <v>119.15625</v>
      </c>
      <c r="O52">
        <v>124.79062500000001</v>
      </c>
      <c r="P52">
        <v>125.4</v>
      </c>
      <c r="Q52">
        <v>21.938279999999999</v>
      </c>
      <c r="R52">
        <v>25.447500000000002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43.704000000000001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55.23</v>
      </c>
      <c r="AL52">
        <v>2.5564</v>
      </c>
      <c r="AM52">
        <v>0</v>
      </c>
      <c r="AN52">
        <v>0.66605999999999999</v>
      </c>
      <c r="AO52">
        <v>0</v>
      </c>
      <c r="AP52">
        <v>1.5371999999999999</v>
      </c>
      <c r="AQ52">
        <v>0</v>
      </c>
      <c r="AR52">
        <v>3.3119999999999998</v>
      </c>
      <c r="AS52">
        <v>9.6854399999999998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35.355279999999993</v>
      </c>
      <c r="BA52">
        <f t="shared" si="1"/>
        <v>2494.942328000001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1.91</v>
      </c>
      <c r="CC52">
        <v>1.36</v>
      </c>
      <c r="CD52">
        <v>0.45</v>
      </c>
      <c r="CE52">
        <v>0.75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35.355279999999993</v>
      </c>
    </row>
    <row r="53" spans="1:114">
      <c r="A53" t="s">
        <v>95</v>
      </c>
      <c r="B53">
        <v>0</v>
      </c>
      <c r="C53">
        <v>46.58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361.02110800000003</v>
      </c>
      <c r="M53">
        <v>92.92</v>
      </c>
      <c r="N53">
        <v>119.15625</v>
      </c>
      <c r="O53">
        <v>124.79062500000001</v>
      </c>
      <c r="P53">
        <v>125.4</v>
      </c>
      <c r="Q53">
        <v>21.938279999999999</v>
      </c>
      <c r="R53">
        <v>26.578499999999998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41.276000000000003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55.23</v>
      </c>
      <c r="AL53">
        <v>2.5564</v>
      </c>
      <c r="AM53">
        <v>0</v>
      </c>
      <c r="AN53">
        <v>0.66605999999999999</v>
      </c>
      <c r="AO53">
        <v>0</v>
      </c>
      <c r="AP53">
        <v>1.5371999999999999</v>
      </c>
      <c r="AQ53">
        <v>0</v>
      </c>
      <c r="AR53">
        <v>3.3119999999999998</v>
      </c>
      <c r="AS53">
        <v>9.6854399999999998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35.355279999999993</v>
      </c>
      <c r="BA53">
        <f t="shared" si="1"/>
        <v>2493.6453280000005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1.91</v>
      </c>
      <c r="CC53">
        <v>1.36</v>
      </c>
      <c r="CD53">
        <v>0.45</v>
      </c>
      <c r="CE53">
        <v>0.75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35.355279999999993</v>
      </c>
    </row>
    <row r="54" spans="1:114">
      <c r="A54" t="s">
        <v>96</v>
      </c>
      <c r="B54">
        <v>0</v>
      </c>
      <c r="C54">
        <v>46.58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361.02110800000003</v>
      </c>
      <c r="M54">
        <v>92.92</v>
      </c>
      <c r="N54">
        <v>119.15625</v>
      </c>
      <c r="O54">
        <v>124.79062500000001</v>
      </c>
      <c r="P54">
        <v>125.4</v>
      </c>
      <c r="Q54">
        <v>21.938279999999999</v>
      </c>
      <c r="R54">
        <v>28.840499999999999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41.276000000000003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55.23</v>
      </c>
      <c r="AL54">
        <v>2.5564</v>
      </c>
      <c r="AM54">
        <v>0</v>
      </c>
      <c r="AN54">
        <v>0.66605999999999999</v>
      </c>
      <c r="AO54">
        <v>0</v>
      </c>
      <c r="AP54">
        <v>1.5371999999999999</v>
      </c>
      <c r="AQ54">
        <v>0</v>
      </c>
      <c r="AR54">
        <v>3.3119999999999998</v>
      </c>
      <c r="AS54">
        <v>9.6854399999999998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35.295280000000005</v>
      </c>
      <c r="BA54">
        <f t="shared" si="1"/>
        <v>2495.8473280000003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1.91</v>
      </c>
      <c r="CC54">
        <v>1.31</v>
      </c>
      <c r="CD54">
        <v>0.44</v>
      </c>
      <c r="CE54">
        <v>0.75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35.295280000000005</v>
      </c>
    </row>
    <row r="55" spans="1:114">
      <c r="A55" t="s">
        <v>97</v>
      </c>
      <c r="B55">
        <v>0</v>
      </c>
      <c r="C55">
        <v>46.58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361.02110800000003</v>
      </c>
      <c r="M55">
        <v>92.92</v>
      </c>
      <c r="N55">
        <v>119.15625</v>
      </c>
      <c r="O55">
        <v>124.79062500000001</v>
      </c>
      <c r="P55">
        <v>125.4</v>
      </c>
      <c r="Q55">
        <v>21.938279999999999</v>
      </c>
      <c r="R55">
        <v>29.971499999999999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55.23</v>
      </c>
      <c r="AL55">
        <v>2.5564</v>
      </c>
      <c r="AM55">
        <v>0</v>
      </c>
      <c r="AN55">
        <v>0.66605999999999999</v>
      </c>
      <c r="AO55">
        <v>0</v>
      </c>
      <c r="AP55">
        <v>1.5371999999999999</v>
      </c>
      <c r="AQ55">
        <v>0</v>
      </c>
      <c r="AR55">
        <v>3.3119999999999998</v>
      </c>
      <c r="AS55">
        <v>9.6854399999999998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35.365279999999998</v>
      </c>
      <c r="BA55">
        <f t="shared" si="1"/>
        <v>2499.4763280000011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1.91</v>
      </c>
      <c r="CC55">
        <v>1.34</v>
      </c>
      <c r="CD55">
        <v>0.44</v>
      </c>
      <c r="CE55">
        <v>0.79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35.365279999999998</v>
      </c>
    </row>
    <row r="56" spans="1:114">
      <c r="A56" t="s">
        <v>98</v>
      </c>
      <c r="B56">
        <v>0</v>
      </c>
      <c r="C56">
        <v>46.58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361.02110800000003</v>
      </c>
      <c r="M56">
        <v>92.92</v>
      </c>
      <c r="N56">
        <v>119.15625</v>
      </c>
      <c r="O56">
        <v>124.79062500000001</v>
      </c>
      <c r="P56">
        <v>125.4</v>
      </c>
      <c r="Q56">
        <v>21.938279999999999</v>
      </c>
      <c r="R56">
        <v>31.102499999999999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55.23</v>
      </c>
      <c r="AL56">
        <v>2.5564</v>
      </c>
      <c r="AM56">
        <v>0</v>
      </c>
      <c r="AN56">
        <v>0.66605999999999999</v>
      </c>
      <c r="AO56">
        <v>0</v>
      </c>
      <c r="AP56">
        <v>1.5371999999999999</v>
      </c>
      <c r="AQ56">
        <v>0</v>
      </c>
      <c r="AR56">
        <v>3.3119999999999998</v>
      </c>
      <c r="AS56">
        <v>9.6854399999999998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35.365279999999998</v>
      </c>
      <c r="BA56">
        <f t="shared" si="1"/>
        <v>2500.607328000001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1.91</v>
      </c>
      <c r="CC56">
        <v>1.34</v>
      </c>
      <c r="CD56">
        <v>0.44</v>
      </c>
      <c r="CE56">
        <v>0.79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35.365279999999998</v>
      </c>
    </row>
    <row r="57" spans="1:114">
      <c r="A57" t="s">
        <v>99</v>
      </c>
      <c r="B57">
        <v>0</v>
      </c>
      <c r="C57">
        <v>46.58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361.02110800000003</v>
      </c>
      <c r="M57">
        <v>92.92</v>
      </c>
      <c r="N57">
        <v>119.15625</v>
      </c>
      <c r="O57">
        <v>124.79062500000001</v>
      </c>
      <c r="P57">
        <v>125.4</v>
      </c>
      <c r="Q57">
        <v>21.938279999999999</v>
      </c>
      <c r="R57">
        <v>31.102499999999999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43.097000000000001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55.23</v>
      </c>
      <c r="AL57">
        <v>2.5564</v>
      </c>
      <c r="AM57">
        <v>0</v>
      </c>
      <c r="AN57">
        <v>0.66605999999999999</v>
      </c>
      <c r="AO57">
        <v>0</v>
      </c>
      <c r="AP57">
        <v>1.5371999999999999</v>
      </c>
      <c r="AQ57">
        <v>0</v>
      </c>
      <c r="AR57">
        <v>3.3119999999999998</v>
      </c>
      <c r="AS57">
        <v>9.6854399999999998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35.39528</v>
      </c>
      <c r="BA57">
        <f t="shared" si="1"/>
        <v>2500.0303280000012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1.91</v>
      </c>
      <c r="CC57">
        <v>1.34</v>
      </c>
      <c r="CD57">
        <v>0.44</v>
      </c>
      <c r="CE57">
        <v>0.82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35.39528</v>
      </c>
    </row>
    <row r="58" spans="1:114">
      <c r="A58" t="s">
        <v>100</v>
      </c>
      <c r="B58">
        <v>0</v>
      </c>
      <c r="C58">
        <v>46.58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361.02110800000003</v>
      </c>
      <c r="M58">
        <v>92.92</v>
      </c>
      <c r="N58">
        <v>119.15625</v>
      </c>
      <c r="O58">
        <v>124.79062500000001</v>
      </c>
      <c r="P58">
        <v>125.4</v>
      </c>
      <c r="Q58">
        <v>21.938279999999999</v>
      </c>
      <c r="R58">
        <v>31.102499999999999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43.097000000000001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55.23</v>
      </c>
      <c r="AL58">
        <v>2.5564</v>
      </c>
      <c r="AM58">
        <v>0</v>
      </c>
      <c r="AN58">
        <v>0.66605999999999999</v>
      </c>
      <c r="AO58">
        <v>0</v>
      </c>
      <c r="AP58">
        <v>1.5371999999999999</v>
      </c>
      <c r="AQ58">
        <v>0</v>
      </c>
      <c r="AR58">
        <v>3.3119999999999998</v>
      </c>
      <c r="AS58">
        <v>9.6854399999999998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35.39528</v>
      </c>
      <c r="BA58">
        <f t="shared" si="1"/>
        <v>2500.0303280000012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1.91</v>
      </c>
      <c r="CC58">
        <v>1.34</v>
      </c>
      <c r="CD58">
        <v>0.44</v>
      </c>
      <c r="CE58">
        <v>0.82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35.39528</v>
      </c>
    </row>
    <row r="59" spans="1:114">
      <c r="A59" t="s">
        <v>101</v>
      </c>
      <c r="B59">
        <v>0</v>
      </c>
      <c r="C59">
        <v>46.58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361.02110800000003</v>
      </c>
      <c r="M59">
        <v>92.92</v>
      </c>
      <c r="N59">
        <v>119.15625</v>
      </c>
      <c r="O59">
        <v>124.79062500000001</v>
      </c>
      <c r="P59">
        <v>125.4</v>
      </c>
      <c r="Q59">
        <v>21.938279999999999</v>
      </c>
      <c r="R59">
        <v>33.93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41.276000000000003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55.23</v>
      </c>
      <c r="AL59">
        <v>2.5564</v>
      </c>
      <c r="AM59">
        <v>0</v>
      </c>
      <c r="AN59">
        <v>0.66605999999999999</v>
      </c>
      <c r="AO59">
        <v>0</v>
      </c>
      <c r="AP59">
        <v>1.5371999999999999</v>
      </c>
      <c r="AQ59">
        <v>0</v>
      </c>
      <c r="AR59">
        <v>3.3119999999999998</v>
      </c>
      <c r="AS59">
        <v>9.6854399999999998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35.365279999999998</v>
      </c>
      <c r="BA59">
        <f t="shared" si="1"/>
        <v>2501.0068280000005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1.91</v>
      </c>
      <c r="CC59">
        <v>1.34</v>
      </c>
      <c r="CD59">
        <v>0.41</v>
      </c>
      <c r="CE59">
        <v>0.82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35.365279999999998</v>
      </c>
    </row>
    <row r="60" spans="1:114">
      <c r="A60" t="s">
        <v>102</v>
      </c>
      <c r="B60">
        <v>0</v>
      </c>
      <c r="C60">
        <v>46.58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361.02110800000003</v>
      </c>
      <c r="M60">
        <v>92.92</v>
      </c>
      <c r="N60">
        <v>119.15625</v>
      </c>
      <c r="O60">
        <v>124.79062500000001</v>
      </c>
      <c r="P60">
        <v>125.4</v>
      </c>
      <c r="Q60">
        <v>21.938279999999999</v>
      </c>
      <c r="R60">
        <v>33.93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41.276000000000003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55.23</v>
      </c>
      <c r="AL60">
        <v>2.5564</v>
      </c>
      <c r="AM60">
        <v>0</v>
      </c>
      <c r="AN60">
        <v>0.66605999999999999</v>
      </c>
      <c r="AO60">
        <v>0</v>
      </c>
      <c r="AP60">
        <v>1.5371999999999999</v>
      </c>
      <c r="AQ60">
        <v>0</v>
      </c>
      <c r="AR60">
        <v>3.3119999999999998</v>
      </c>
      <c r="AS60">
        <v>9.6854399999999998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35.365279999999998</v>
      </c>
      <c r="BA60">
        <f t="shared" si="1"/>
        <v>2501.0068280000005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1.91</v>
      </c>
      <c r="CC60">
        <v>1.34</v>
      </c>
      <c r="CD60">
        <v>0.41</v>
      </c>
      <c r="CE60">
        <v>0.82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35.365279999999998</v>
      </c>
    </row>
    <row r="61" spans="1:114">
      <c r="A61" t="s">
        <v>103</v>
      </c>
      <c r="B61">
        <v>0</v>
      </c>
      <c r="C61">
        <v>46.58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361.02110800000003</v>
      </c>
      <c r="M61">
        <v>92.92</v>
      </c>
      <c r="N61">
        <v>119.15625</v>
      </c>
      <c r="O61">
        <v>124.79062500000001</v>
      </c>
      <c r="P61">
        <v>125.4</v>
      </c>
      <c r="Q61">
        <v>21.938279999999999</v>
      </c>
      <c r="R61">
        <v>37.323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43.097000000000001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55.23</v>
      </c>
      <c r="AL61">
        <v>2.5564</v>
      </c>
      <c r="AM61">
        <v>0</v>
      </c>
      <c r="AN61">
        <v>0.66605999999999999</v>
      </c>
      <c r="AO61">
        <v>0</v>
      </c>
      <c r="AP61">
        <v>1.5371999999999999</v>
      </c>
      <c r="AQ61">
        <v>16.302</v>
      </c>
      <c r="AR61">
        <v>3.3119999999999998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35.365279999999998</v>
      </c>
      <c r="BA61">
        <f t="shared" si="1"/>
        <v>2517.5455880000009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1.91</v>
      </c>
      <c r="CC61">
        <v>1.34</v>
      </c>
      <c r="CD61">
        <v>0.41</v>
      </c>
      <c r="CE61">
        <v>0.82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35.365279999999998</v>
      </c>
    </row>
    <row r="62" spans="1:114">
      <c r="A62" t="s">
        <v>104</v>
      </c>
      <c r="B62">
        <v>0</v>
      </c>
      <c r="C62">
        <v>46.58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361.02110800000003</v>
      </c>
      <c r="M62">
        <v>92.92</v>
      </c>
      <c r="N62">
        <v>119.15625</v>
      </c>
      <c r="O62">
        <v>124.79062500000001</v>
      </c>
      <c r="P62">
        <v>125.4</v>
      </c>
      <c r="Q62">
        <v>21.938279999999999</v>
      </c>
      <c r="R62">
        <v>40.716000000000001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43.097000000000001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55.23</v>
      </c>
      <c r="AL62">
        <v>2.5564</v>
      </c>
      <c r="AM62">
        <v>0</v>
      </c>
      <c r="AN62">
        <v>0.66605999999999999</v>
      </c>
      <c r="AO62">
        <v>0</v>
      </c>
      <c r="AP62">
        <v>1.5371999999999999</v>
      </c>
      <c r="AQ62">
        <v>16.763999999999999</v>
      </c>
      <c r="AR62">
        <v>3.3119999999999998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35.325279999999992</v>
      </c>
      <c r="BA62">
        <f t="shared" si="1"/>
        <v>2521.3605880000009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1.91</v>
      </c>
      <c r="CC62">
        <v>1.31</v>
      </c>
      <c r="CD62">
        <v>0.4</v>
      </c>
      <c r="CE62">
        <v>0.82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35.325279999999992</v>
      </c>
    </row>
    <row r="63" spans="1:114">
      <c r="A63" t="s">
        <v>105</v>
      </c>
      <c r="B63">
        <v>0</v>
      </c>
      <c r="C63">
        <v>46.58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361.02110800000003</v>
      </c>
      <c r="M63">
        <v>92.92</v>
      </c>
      <c r="N63">
        <v>119.15625</v>
      </c>
      <c r="O63">
        <v>124.79062500000001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42.49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55.23</v>
      </c>
      <c r="AL63">
        <v>2.5564</v>
      </c>
      <c r="AM63">
        <v>0</v>
      </c>
      <c r="AN63">
        <v>0.66605999999999999</v>
      </c>
      <c r="AO63">
        <v>0</v>
      </c>
      <c r="AP63">
        <v>5.6364000000000001</v>
      </c>
      <c r="AQ63">
        <v>32.603999999999999</v>
      </c>
      <c r="AR63">
        <v>2.2080000000000002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35.325279999999992</v>
      </c>
      <c r="BA63">
        <f t="shared" si="1"/>
        <v>2541.7195919999999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1.91</v>
      </c>
      <c r="CC63">
        <v>1.31</v>
      </c>
      <c r="CD63">
        <v>0.4</v>
      </c>
      <c r="CE63">
        <v>0.82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35.325279999999992</v>
      </c>
    </row>
    <row r="64" spans="1:114">
      <c r="A64" t="s">
        <v>106</v>
      </c>
      <c r="B64">
        <v>0</v>
      </c>
      <c r="C64">
        <v>46.58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361.02110800000003</v>
      </c>
      <c r="M64">
        <v>92.92</v>
      </c>
      <c r="N64">
        <v>119.15625</v>
      </c>
      <c r="O64">
        <v>124.79062500000001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42.49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55.23</v>
      </c>
      <c r="AL64">
        <v>2.5564</v>
      </c>
      <c r="AM64">
        <v>0</v>
      </c>
      <c r="AN64">
        <v>0.66605999999999999</v>
      </c>
      <c r="AO64">
        <v>0</v>
      </c>
      <c r="AP64">
        <v>5.6364000000000001</v>
      </c>
      <c r="AQ64">
        <v>48.905999999999999</v>
      </c>
      <c r="AR64">
        <v>2.2080000000000002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35.325279999999992</v>
      </c>
      <c r="BA64">
        <f t="shared" si="1"/>
        <v>2558.0215920000001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1.91</v>
      </c>
      <c r="CC64">
        <v>1.31</v>
      </c>
      <c r="CD64">
        <v>0.4</v>
      </c>
      <c r="CE64">
        <v>0.82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35.325279999999992</v>
      </c>
    </row>
    <row r="65" spans="1:114">
      <c r="A65" t="s">
        <v>107</v>
      </c>
      <c r="B65">
        <v>0</v>
      </c>
      <c r="C65">
        <v>46.58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361.02110800000003</v>
      </c>
      <c r="M65">
        <v>92.92</v>
      </c>
      <c r="N65">
        <v>119.15625</v>
      </c>
      <c r="O65">
        <v>124.79062500000001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41.276000000000003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55.23</v>
      </c>
      <c r="AL65">
        <v>2.5564</v>
      </c>
      <c r="AM65">
        <v>0</v>
      </c>
      <c r="AN65">
        <v>0.66605999999999999</v>
      </c>
      <c r="AO65">
        <v>0</v>
      </c>
      <c r="AP65">
        <v>1.5371999999999999</v>
      </c>
      <c r="AQ65">
        <v>48.905999999999999</v>
      </c>
      <c r="AR65">
        <v>2.2080000000000002</v>
      </c>
      <c r="AS65">
        <v>6.726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35.325279999999992</v>
      </c>
      <c r="BA65">
        <f t="shared" si="1"/>
        <v>2563.8701920000008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1.91</v>
      </c>
      <c r="CC65">
        <v>1.31</v>
      </c>
      <c r="CD65">
        <v>0.4</v>
      </c>
      <c r="CE65">
        <v>0.82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35.325279999999992</v>
      </c>
    </row>
    <row r="66" spans="1:114">
      <c r="A66" t="s">
        <v>108</v>
      </c>
      <c r="B66">
        <v>0</v>
      </c>
      <c r="C66">
        <v>46.58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361.02110800000003</v>
      </c>
      <c r="M66">
        <v>92.92</v>
      </c>
      <c r="N66">
        <v>119.15625</v>
      </c>
      <c r="O66">
        <v>124.79062500000001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41.276000000000003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2.931</v>
      </c>
      <c r="AI66">
        <v>0</v>
      </c>
      <c r="AJ66">
        <v>0</v>
      </c>
      <c r="AK66">
        <v>55.23</v>
      </c>
      <c r="AL66">
        <v>12.782</v>
      </c>
      <c r="AM66">
        <v>0</v>
      </c>
      <c r="AN66">
        <v>0.66605999999999999</v>
      </c>
      <c r="AO66">
        <v>0</v>
      </c>
      <c r="AP66">
        <v>1.5371999999999999</v>
      </c>
      <c r="AQ66">
        <v>48.905999999999999</v>
      </c>
      <c r="AR66">
        <v>2.2080000000000002</v>
      </c>
      <c r="AS66">
        <v>6.726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35.347679999999997</v>
      </c>
      <c r="BA66">
        <f t="shared" si="1"/>
        <v>2577.0491920000009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1.91</v>
      </c>
      <c r="CC66">
        <v>1.31</v>
      </c>
      <c r="CD66">
        <v>0.4</v>
      </c>
      <c r="CE66">
        <v>0.82</v>
      </c>
      <c r="CF66">
        <v>0.08</v>
      </c>
      <c r="CG66">
        <v>3.77</v>
      </c>
      <c r="CH66">
        <v>2.24E-2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35.347679999999997</v>
      </c>
    </row>
    <row r="67" spans="1:114">
      <c r="A67" t="s">
        <v>109</v>
      </c>
      <c r="B67">
        <v>0</v>
      </c>
      <c r="C67">
        <v>46.58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1.7144999999999999</v>
      </c>
      <c r="K67">
        <v>687.84215500000005</v>
      </c>
      <c r="L67">
        <v>361.02110800000003</v>
      </c>
      <c r="M67">
        <v>92.92</v>
      </c>
      <c r="N67">
        <v>119.15625</v>
      </c>
      <c r="O67">
        <v>124.79062500000001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42.49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45.480800000000002</v>
      </c>
      <c r="AH67">
        <v>21.494</v>
      </c>
      <c r="AI67">
        <v>0</v>
      </c>
      <c r="AJ67">
        <v>0</v>
      </c>
      <c r="AK67">
        <v>55.23</v>
      </c>
      <c r="AL67">
        <v>40.088999999999999</v>
      </c>
      <c r="AM67">
        <v>0</v>
      </c>
      <c r="AN67">
        <v>0.64646999999999999</v>
      </c>
      <c r="AO67">
        <v>0</v>
      </c>
      <c r="AP67">
        <v>1.5371999999999999</v>
      </c>
      <c r="AQ67">
        <v>48.905999999999999</v>
      </c>
      <c r="AR67">
        <v>2.2080000000000002</v>
      </c>
      <c r="AS67">
        <v>6.726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35.496079999999992</v>
      </c>
      <c r="BA67">
        <f t="shared" si="1"/>
        <v>2624.2620020000008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1.91</v>
      </c>
      <c r="CC67">
        <v>1.31</v>
      </c>
      <c r="CD67">
        <v>0.4</v>
      </c>
      <c r="CE67">
        <v>0.82</v>
      </c>
      <c r="CF67">
        <v>0.08</v>
      </c>
      <c r="CG67">
        <v>3.77</v>
      </c>
      <c r="CH67">
        <v>0.17080000000000001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35.496079999999992</v>
      </c>
    </row>
    <row r="68" spans="1:114">
      <c r="A68" t="s">
        <v>110</v>
      </c>
      <c r="B68">
        <v>0</v>
      </c>
      <c r="C68">
        <v>46.58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1.7144999999999999</v>
      </c>
      <c r="K68">
        <v>687.84215500000005</v>
      </c>
      <c r="L68">
        <v>361.02110800000003</v>
      </c>
      <c r="M68">
        <v>92.92</v>
      </c>
      <c r="N68">
        <v>119.15625</v>
      </c>
      <c r="O68">
        <v>124.79062500000001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42.49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9.4322999999999997</v>
      </c>
      <c r="AE68">
        <v>0</v>
      </c>
      <c r="AF68">
        <v>18.288</v>
      </c>
      <c r="AG68">
        <v>45.480800000000002</v>
      </c>
      <c r="AH68">
        <v>48.263800000000003</v>
      </c>
      <c r="AI68">
        <v>0</v>
      </c>
      <c r="AJ68">
        <v>0</v>
      </c>
      <c r="AK68">
        <v>55.23</v>
      </c>
      <c r="AL68">
        <v>40.088999999999999</v>
      </c>
      <c r="AM68">
        <v>0</v>
      </c>
      <c r="AN68">
        <v>0.64646999999999999</v>
      </c>
      <c r="AO68">
        <v>0</v>
      </c>
      <c r="AP68">
        <v>1.5371999999999999</v>
      </c>
      <c r="AQ68">
        <v>65.207999999999998</v>
      </c>
      <c r="AR68">
        <v>2.2080000000000002</v>
      </c>
      <c r="AS68">
        <v>6.726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35.711680000000001</v>
      </c>
      <c r="BA68">
        <f t="shared" ref="BA68:BA98" si="4">SUM(B68:AZ68)</f>
        <v>2676.981702000001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1.91</v>
      </c>
      <c r="CC68">
        <v>1.31</v>
      </c>
      <c r="CD68">
        <v>0.4</v>
      </c>
      <c r="CE68">
        <v>0.82</v>
      </c>
      <c r="CF68">
        <v>0.08</v>
      </c>
      <c r="CG68">
        <v>3.77</v>
      </c>
      <c r="CH68">
        <v>0.38640000000000002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35.711680000000001</v>
      </c>
    </row>
    <row r="69" spans="1:114">
      <c r="A69" t="s">
        <v>111</v>
      </c>
      <c r="B69">
        <v>0</v>
      </c>
      <c r="C69">
        <v>46.58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1.7144999999999999</v>
      </c>
      <c r="K69">
        <v>687.84215500000005</v>
      </c>
      <c r="L69">
        <v>361.02110800000003</v>
      </c>
      <c r="M69">
        <v>92.92</v>
      </c>
      <c r="N69">
        <v>119.15625</v>
      </c>
      <c r="O69">
        <v>124.79062500000001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42.49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18.288</v>
      </c>
      <c r="AG69">
        <v>45.480800000000002</v>
      </c>
      <c r="AH69">
        <v>72.395700000000005</v>
      </c>
      <c r="AI69">
        <v>0</v>
      </c>
      <c r="AJ69">
        <v>0</v>
      </c>
      <c r="AK69">
        <v>55.23</v>
      </c>
      <c r="AL69">
        <v>40.088999999999999</v>
      </c>
      <c r="AM69">
        <v>0</v>
      </c>
      <c r="AN69">
        <v>0.64646999999999999</v>
      </c>
      <c r="AO69">
        <v>0</v>
      </c>
      <c r="AP69">
        <v>1.5371999999999999</v>
      </c>
      <c r="AQ69">
        <v>65.207999999999998</v>
      </c>
      <c r="AR69">
        <v>6.6239999999999997</v>
      </c>
      <c r="AS69">
        <v>6.726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36.320679999999996</v>
      </c>
      <c r="BA69">
        <f t="shared" si="4"/>
        <v>2716.1660420000003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2.19</v>
      </c>
      <c r="BQ69">
        <v>0</v>
      </c>
      <c r="BR69">
        <v>0</v>
      </c>
      <c r="BS69">
        <v>1.65</v>
      </c>
      <c r="BT69">
        <v>0.4158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1.91</v>
      </c>
      <c r="CC69">
        <v>1.31</v>
      </c>
      <c r="CD69">
        <v>0.4</v>
      </c>
      <c r="CE69">
        <v>0.82</v>
      </c>
      <c r="CF69">
        <v>0.08</v>
      </c>
      <c r="CG69">
        <v>3.77</v>
      </c>
      <c r="CH69">
        <v>0.5796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36.320679999999996</v>
      </c>
    </row>
    <row r="70" spans="1:114">
      <c r="A70" t="s">
        <v>112</v>
      </c>
      <c r="B70">
        <v>0</v>
      </c>
      <c r="C70">
        <v>46.58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1.7144999999999999</v>
      </c>
      <c r="K70">
        <v>687.84215500000005</v>
      </c>
      <c r="L70">
        <v>361.02110800000003</v>
      </c>
      <c r="M70">
        <v>92.92</v>
      </c>
      <c r="N70">
        <v>119.15625</v>
      </c>
      <c r="O70">
        <v>124.79062500000001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42.49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45.480800000000002</v>
      </c>
      <c r="AH70">
        <v>96.527600000000007</v>
      </c>
      <c r="AI70">
        <v>0</v>
      </c>
      <c r="AJ70">
        <v>0</v>
      </c>
      <c r="AK70">
        <v>55.23</v>
      </c>
      <c r="AL70">
        <v>40.088999999999999</v>
      </c>
      <c r="AM70">
        <v>0</v>
      </c>
      <c r="AN70">
        <v>0.64646999999999999</v>
      </c>
      <c r="AO70">
        <v>0</v>
      </c>
      <c r="AP70">
        <v>1.5371999999999999</v>
      </c>
      <c r="AQ70">
        <v>65.207999999999998</v>
      </c>
      <c r="AR70">
        <v>26.495999999999999</v>
      </c>
      <c r="AS70">
        <v>6.726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36.998679999999993</v>
      </c>
      <c r="BA70">
        <f t="shared" si="4"/>
        <v>2797.3386730000007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2.19</v>
      </c>
      <c r="BQ70">
        <v>0</v>
      </c>
      <c r="BR70">
        <v>6.9000000000000006E-2</v>
      </c>
      <c r="BS70">
        <v>1.65</v>
      </c>
      <c r="BT70">
        <v>0.83160000000000001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1.91</v>
      </c>
      <c r="CC70">
        <v>1.31</v>
      </c>
      <c r="CD70">
        <v>0.4</v>
      </c>
      <c r="CE70">
        <v>0.82</v>
      </c>
      <c r="CF70">
        <v>0.08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36.998679999999993</v>
      </c>
    </row>
    <row r="71" spans="1:114">
      <c r="A71" t="s">
        <v>113</v>
      </c>
      <c r="B71">
        <v>0</v>
      </c>
      <c r="C71">
        <v>46.58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1.7144999999999999</v>
      </c>
      <c r="K71">
        <v>687.84215500000005</v>
      </c>
      <c r="L71">
        <v>361.02110800000003</v>
      </c>
      <c r="M71">
        <v>92.92</v>
      </c>
      <c r="N71">
        <v>119.15625</v>
      </c>
      <c r="O71">
        <v>124.79062500000001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43.097000000000001</v>
      </c>
      <c r="X71">
        <v>98.34375</v>
      </c>
      <c r="Y71">
        <v>0</v>
      </c>
      <c r="Z71">
        <v>0</v>
      </c>
      <c r="AA71">
        <v>3.7919999999999998</v>
      </c>
      <c r="AB71">
        <v>3.47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45.480800000000002</v>
      </c>
      <c r="AH71">
        <v>96.527600000000007</v>
      </c>
      <c r="AI71">
        <v>0</v>
      </c>
      <c r="AJ71">
        <v>0</v>
      </c>
      <c r="AK71">
        <v>55.23</v>
      </c>
      <c r="AL71">
        <v>12.782</v>
      </c>
      <c r="AM71">
        <v>2.758</v>
      </c>
      <c r="AN71">
        <v>0.64646999999999999</v>
      </c>
      <c r="AO71">
        <v>0</v>
      </c>
      <c r="AP71">
        <v>1.5371999999999999</v>
      </c>
      <c r="AQ71">
        <v>65.207999999999998</v>
      </c>
      <c r="AR71">
        <v>26.495999999999999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37.519607999999991</v>
      </c>
      <c r="BA71">
        <f t="shared" si="4"/>
        <v>2806.2779010000004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2.19</v>
      </c>
      <c r="BQ71">
        <v>0</v>
      </c>
      <c r="BR71">
        <v>0.49992799999999998</v>
      </c>
      <c r="BS71">
        <v>1.65</v>
      </c>
      <c r="BT71">
        <v>0.83160000000000001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1.91</v>
      </c>
      <c r="CC71">
        <v>1.4</v>
      </c>
      <c r="CD71">
        <v>0.4</v>
      </c>
      <c r="CE71">
        <v>0.82</v>
      </c>
      <c r="CF71">
        <v>0.08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37.519607999999991</v>
      </c>
    </row>
    <row r="72" spans="1:114">
      <c r="A72" t="s">
        <v>114</v>
      </c>
      <c r="B72">
        <v>0</v>
      </c>
      <c r="C72">
        <v>46.58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1.7144999999999999</v>
      </c>
      <c r="K72">
        <v>687.84215500000005</v>
      </c>
      <c r="L72">
        <v>361.02110800000003</v>
      </c>
      <c r="M72">
        <v>92.92</v>
      </c>
      <c r="N72">
        <v>119.15625</v>
      </c>
      <c r="O72">
        <v>124.79062500000001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43.097000000000001</v>
      </c>
      <c r="X72">
        <v>98.34375</v>
      </c>
      <c r="Y72">
        <v>0</v>
      </c>
      <c r="Z72">
        <v>2.2000000000000002</v>
      </c>
      <c r="AA72">
        <v>17.774999999999999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117.7285</v>
      </c>
      <c r="AI72">
        <v>3.9569999999999999</v>
      </c>
      <c r="AJ72">
        <v>0</v>
      </c>
      <c r="AK72">
        <v>55.23</v>
      </c>
      <c r="AL72">
        <v>2.5564</v>
      </c>
      <c r="AM72">
        <v>5.1022999999999996</v>
      </c>
      <c r="AN72">
        <v>0.64646999999999999</v>
      </c>
      <c r="AO72">
        <v>0</v>
      </c>
      <c r="AP72">
        <v>1.5371999999999999</v>
      </c>
      <c r="AQ72">
        <v>65.207999999999998</v>
      </c>
      <c r="AR72">
        <v>2.2080000000000002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38.005407999999989</v>
      </c>
      <c r="BA72">
        <f t="shared" si="4"/>
        <v>2838.2653010000004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2.19</v>
      </c>
      <c r="BQ72">
        <v>0</v>
      </c>
      <c r="BR72">
        <v>0.49992799999999998</v>
      </c>
      <c r="BS72">
        <v>1.65</v>
      </c>
      <c r="BT72">
        <v>1.1466000000000001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1.91</v>
      </c>
      <c r="CC72">
        <v>1.4</v>
      </c>
      <c r="CD72">
        <v>0.4</v>
      </c>
      <c r="CE72">
        <v>0.82</v>
      </c>
      <c r="CF72">
        <v>0.08</v>
      </c>
      <c r="CG72">
        <v>3.77</v>
      </c>
      <c r="CH72">
        <v>0.94359999999999999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38.005407999999989</v>
      </c>
    </row>
    <row r="73" spans="1:114">
      <c r="A73" t="s">
        <v>115</v>
      </c>
      <c r="B73">
        <v>0</v>
      </c>
      <c r="C73">
        <v>46.58</v>
      </c>
      <c r="D73">
        <v>0</v>
      </c>
      <c r="E73">
        <v>0</v>
      </c>
      <c r="F73">
        <v>73.288799999999995</v>
      </c>
      <c r="G73">
        <v>0</v>
      </c>
      <c r="H73">
        <v>0</v>
      </c>
      <c r="I73">
        <v>98.298000000000002</v>
      </c>
      <c r="J73">
        <v>1.7144999999999999</v>
      </c>
      <c r="K73">
        <v>687.84215500000005</v>
      </c>
      <c r="L73">
        <v>361.02110800000003</v>
      </c>
      <c r="M73">
        <v>92.92</v>
      </c>
      <c r="N73">
        <v>119.15625</v>
      </c>
      <c r="O73">
        <v>124.79062500000001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43.097000000000001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45.480800000000002</v>
      </c>
      <c r="AH73">
        <v>144.79140000000001</v>
      </c>
      <c r="AI73">
        <v>17.146999999999998</v>
      </c>
      <c r="AJ73">
        <v>0</v>
      </c>
      <c r="AK73">
        <v>55.23</v>
      </c>
      <c r="AL73">
        <v>2.5564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2.2080000000000002</v>
      </c>
      <c r="AS73">
        <v>5.3807999999999998</v>
      </c>
      <c r="AT73">
        <v>11.2476</v>
      </c>
      <c r="AU73">
        <v>0</v>
      </c>
      <c r="AV73">
        <v>0</v>
      </c>
      <c r="AW73">
        <v>3.3929999999999998</v>
      </c>
      <c r="AX73">
        <v>0</v>
      </c>
      <c r="AY73">
        <v>0</v>
      </c>
      <c r="AZ73">
        <f t="shared" si="3"/>
        <v>38.285007999999991</v>
      </c>
      <c r="BA73">
        <f t="shared" si="4"/>
        <v>2945.2799010000003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2.19</v>
      </c>
      <c r="BQ73">
        <v>0</v>
      </c>
      <c r="BR73">
        <v>0.49992799999999998</v>
      </c>
      <c r="BS73">
        <v>1.65</v>
      </c>
      <c r="BT73">
        <v>1.2474000000000001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1.4</v>
      </c>
      <c r="CD73">
        <v>0.4</v>
      </c>
      <c r="CE73">
        <v>0.82</v>
      </c>
      <c r="CF73">
        <v>0.08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38.285007999999991</v>
      </c>
    </row>
    <row r="74" spans="1:114">
      <c r="A74" t="s">
        <v>116</v>
      </c>
      <c r="B74">
        <v>0</v>
      </c>
      <c r="C74">
        <v>46.031999999999996</v>
      </c>
      <c r="D74">
        <v>0</v>
      </c>
      <c r="E74">
        <v>0</v>
      </c>
      <c r="F74">
        <v>66.502799999999993</v>
      </c>
      <c r="G74">
        <v>0</v>
      </c>
      <c r="H74">
        <v>0</v>
      </c>
      <c r="I74">
        <v>98.298000000000002</v>
      </c>
      <c r="J74">
        <v>1.7144999999999999</v>
      </c>
      <c r="K74">
        <v>687.84215500000005</v>
      </c>
      <c r="L74">
        <v>361.02110800000003</v>
      </c>
      <c r="M74">
        <v>92.92</v>
      </c>
      <c r="N74">
        <v>119.15625</v>
      </c>
      <c r="O74">
        <v>124.79062500000001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43.097000000000001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55.23</v>
      </c>
      <c r="AL74">
        <v>2.5564</v>
      </c>
      <c r="AM74">
        <v>16.38252</v>
      </c>
      <c r="AN74">
        <v>0.64646999999999999</v>
      </c>
      <c r="AO74">
        <v>0</v>
      </c>
      <c r="AP74">
        <v>1.5371999999999999</v>
      </c>
      <c r="AQ74">
        <v>65.207999999999998</v>
      </c>
      <c r="AR74">
        <v>2.2080000000000002</v>
      </c>
      <c r="AS74">
        <v>5.3807999999999998</v>
      </c>
      <c r="AT74">
        <v>11.2476</v>
      </c>
      <c r="AU74">
        <v>0</v>
      </c>
      <c r="AV74">
        <v>0</v>
      </c>
      <c r="AW74">
        <v>10.179</v>
      </c>
      <c r="AX74">
        <v>0</v>
      </c>
      <c r="AY74">
        <v>0</v>
      </c>
      <c r="AZ74">
        <f t="shared" si="3"/>
        <v>38.285007999999991</v>
      </c>
      <c r="BA74">
        <f t="shared" si="4"/>
        <v>2951.5039490000008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2.19</v>
      </c>
      <c r="BQ74">
        <v>0</v>
      </c>
      <c r="BR74">
        <v>0.49992799999999998</v>
      </c>
      <c r="BS74">
        <v>1.65</v>
      </c>
      <c r="BT74">
        <v>1.2474000000000001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1.4</v>
      </c>
      <c r="CD74">
        <v>0.4</v>
      </c>
      <c r="CE74">
        <v>0.82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38.285007999999991</v>
      </c>
    </row>
    <row r="75" spans="1:114">
      <c r="A75" t="s">
        <v>117</v>
      </c>
      <c r="B75">
        <v>0</v>
      </c>
      <c r="C75">
        <v>46.031999999999996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1.7144999999999999</v>
      </c>
      <c r="K75">
        <v>687.84215500000005</v>
      </c>
      <c r="L75">
        <v>361.02110800000003</v>
      </c>
      <c r="M75">
        <v>92.92</v>
      </c>
      <c r="N75">
        <v>119.15625</v>
      </c>
      <c r="O75">
        <v>124.79062500000001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40.668999999999997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55.23</v>
      </c>
      <c r="AL75">
        <v>2.5564</v>
      </c>
      <c r="AM75">
        <v>16.38252</v>
      </c>
      <c r="AN75">
        <v>0.64646999999999999</v>
      </c>
      <c r="AO75">
        <v>0</v>
      </c>
      <c r="AP75">
        <v>1.5371999999999999</v>
      </c>
      <c r="AQ75">
        <v>65.207999999999998</v>
      </c>
      <c r="AR75">
        <v>2.2080000000000002</v>
      </c>
      <c r="AS75">
        <v>5.3807999999999998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38.285007999999991</v>
      </c>
      <c r="BA75">
        <f t="shared" si="4"/>
        <v>2949.0759490000005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2.19</v>
      </c>
      <c r="BQ75">
        <v>0</v>
      </c>
      <c r="BR75">
        <v>0.49992799999999998</v>
      </c>
      <c r="BS75">
        <v>1.65</v>
      </c>
      <c r="BT75">
        <v>1.2474000000000001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1.4</v>
      </c>
      <c r="CD75">
        <v>0.4</v>
      </c>
      <c r="CE75">
        <v>0.82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38.285007999999991</v>
      </c>
    </row>
    <row r="76" spans="1:114">
      <c r="A76" t="s">
        <v>118</v>
      </c>
      <c r="B76">
        <v>0</v>
      </c>
      <c r="C76">
        <v>46.031999999999996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1.7144999999999999</v>
      </c>
      <c r="K76">
        <v>687.84215500000005</v>
      </c>
      <c r="L76">
        <v>361.02110800000003</v>
      </c>
      <c r="M76">
        <v>92.92</v>
      </c>
      <c r="N76">
        <v>119.15625</v>
      </c>
      <c r="O76">
        <v>124.79062500000001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40.668999999999997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45.480800000000002</v>
      </c>
      <c r="AH76">
        <v>136.78</v>
      </c>
      <c r="AI76">
        <v>17.146999999999998</v>
      </c>
      <c r="AJ76">
        <v>0</v>
      </c>
      <c r="AK76">
        <v>55.23</v>
      </c>
      <c r="AL76">
        <v>2.5564</v>
      </c>
      <c r="AM76">
        <v>16.38252</v>
      </c>
      <c r="AN76">
        <v>0.64646999999999999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5.3807999999999998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38.237407999999988</v>
      </c>
      <c r="BA76">
        <f t="shared" si="4"/>
        <v>2941.0169490000007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2.19</v>
      </c>
      <c r="BQ76">
        <v>0</v>
      </c>
      <c r="BR76">
        <v>0.49992799999999998</v>
      </c>
      <c r="BS76">
        <v>1.65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1.4</v>
      </c>
      <c r="CD76">
        <v>0.4</v>
      </c>
      <c r="CE76">
        <v>0.82</v>
      </c>
      <c r="CF76">
        <v>0.08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38.237407999999988</v>
      </c>
    </row>
    <row r="77" spans="1:114">
      <c r="A77" t="s">
        <v>119</v>
      </c>
      <c r="B77">
        <v>0</v>
      </c>
      <c r="C77">
        <v>46.031999999999996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1.7144999999999999</v>
      </c>
      <c r="K77">
        <v>687.84215500000005</v>
      </c>
      <c r="L77">
        <v>361.02110800000003</v>
      </c>
      <c r="M77">
        <v>92.92</v>
      </c>
      <c r="N77">
        <v>119.15625</v>
      </c>
      <c r="O77">
        <v>124.79062500000001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40.668999999999997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55.23</v>
      </c>
      <c r="AL77">
        <v>2.5564</v>
      </c>
      <c r="AM77">
        <v>16.38252</v>
      </c>
      <c r="AN77">
        <v>0.64646999999999999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5.3807999999999998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38.10860799999999</v>
      </c>
      <c r="BA77">
        <f t="shared" si="4"/>
        <v>2915.3353490000004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2.19</v>
      </c>
      <c r="BQ77">
        <v>0</v>
      </c>
      <c r="BR77">
        <v>0.49992799999999998</v>
      </c>
      <c r="BS77">
        <v>1.65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1.4</v>
      </c>
      <c r="CD77">
        <v>0.4</v>
      </c>
      <c r="CE77">
        <v>0.82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38.10860799999999</v>
      </c>
    </row>
    <row r="78" spans="1:114">
      <c r="A78" t="s">
        <v>120</v>
      </c>
      <c r="B78">
        <v>0</v>
      </c>
      <c r="C78">
        <v>46.031999999999996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1.7144999999999999</v>
      </c>
      <c r="K78">
        <v>687.84215500000005</v>
      </c>
      <c r="L78">
        <v>361.02110800000003</v>
      </c>
      <c r="M78">
        <v>92.92</v>
      </c>
      <c r="N78">
        <v>119.15625</v>
      </c>
      <c r="O78">
        <v>124.79062500000001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40.668999999999997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45.480800000000002</v>
      </c>
      <c r="AH78">
        <v>87.93</v>
      </c>
      <c r="AI78">
        <v>17.146999999999998</v>
      </c>
      <c r="AJ78">
        <v>0</v>
      </c>
      <c r="AK78">
        <v>55.23</v>
      </c>
      <c r="AL78">
        <v>2.5564</v>
      </c>
      <c r="AM78">
        <v>16.38252</v>
      </c>
      <c r="AN78">
        <v>0.64646999999999999</v>
      </c>
      <c r="AO78">
        <v>0</v>
      </c>
      <c r="AP78">
        <v>1.5371999999999999</v>
      </c>
      <c r="AQ78">
        <v>65.207999999999998</v>
      </c>
      <c r="AR78">
        <v>2.2080000000000002</v>
      </c>
      <c r="AS78">
        <v>5.3807999999999998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37.429608000000002</v>
      </c>
      <c r="BA78">
        <f t="shared" si="4"/>
        <v>2862.1708290000001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2.19</v>
      </c>
      <c r="BQ78">
        <v>0</v>
      </c>
      <c r="BR78">
        <v>0.49992799999999998</v>
      </c>
      <c r="BS78">
        <v>1.65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1.4</v>
      </c>
      <c r="CD78">
        <v>0.4</v>
      </c>
      <c r="CE78">
        <v>0.82</v>
      </c>
      <c r="CF78">
        <v>0.08</v>
      </c>
      <c r="CG78">
        <v>3.77</v>
      </c>
      <c r="CH78">
        <v>0.70279999999999998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37.429608000000002</v>
      </c>
    </row>
    <row r="79" spans="1:114">
      <c r="A79" t="s">
        <v>121</v>
      </c>
      <c r="B79">
        <v>0</v>
      </c>
      <c r="C79">
        <v>46.031999999999996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129.15899999999999</v>
      </c>
      <c r="J79">
        <v>0</v>
      </c>
      <c r="K79">
        <v>687.84215500000005</v>
      </c>
      <c r="L79">
        <v>361.02110800000003</v>
      </c>
      <c r="M79">
        <v>92.92</v>
      </c>
      <c r="N79">
        <v>119.15625</v>
      </c>
      <c r="O79">
        <v>124.79062500000001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40.668999999999997</v>
      </c>
      <c r="X79">
        <v>98.34375</v>
      </c>
      <c r="Y79">
        <v>0</v>
      </c>
      <c r="Z79">
        <v>7.15</v>
      </c>
      <c r="AA79">
        <v>11.534000000000001</v>
      </c>
      <c r="AB79">
        <v>16.655999999999999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45.480800000000002</v>
      </c>
      <c r="AH79">
        <v>58.62</v>
      </c>
      <c r="AI79">
        <v>3.9569999999999999</v>
      </c>
      <c r="AJ79">
        <v>0</v>
      </c>
      <c r="AK79">
        <v>55.23</v>
      </c>
      <c r="AL79">
        <v>2.5564</v>
      </c>
      <c r="AM79">
        <v>10.92168</v>
      </c>
      <c r="AN79">
        <v>0.5877</v>
      </c>
      <c r="AO79">
        <v>0</v>
      </c>
      <c r="AP79">
        <v>1.5371999999999999</v>
      </c>
      <c r="AQ79">
        <v>65.207999999999998</v>
      </c>
      <c r="AR79">
        <v>2.2080000000000002</v>
      </c>
      <c r="AS79">
        <v>5.3807999999999998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37.197208000000003</v>
      </c>
      <c r="BA79">
        <f t="shared" si="4"/>
        <v>2797.2635080000005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2.19</v>
      </c>
      <c r="BQ79">
        <v>0</v>
      </c>
      <c r="BR79">
        <v>0.49992799999999998</v>
      </c>
      <c r="BS79">
        <v>1.65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1.4</v>
      </c>
      <c r="CD79">
        <v>0.4</v>
      </c>
      <c r="CE79">
        <v>0.82</v>
      </c>
      <c r="CF79">
        <v>0.08</v>
      </c>
      <c r="CG79">
        <v>3.77</v>
      </c>
      <c r="CH79">
        <v>0.47039999999999998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37.197208000000003</v>
      </c>
    </row>
    <row r="80" spans="1:114">
      <c r="A80" t="s">
        <v>122</v>
      </c>
      <c r="B80">
        <v>0</v>
      </c>
      <c r="C80">
        <v>46.031999999999996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129.15899999999999</v>
      </c>
      <c r="J80">
        <v>0</v>
      </c>
      <c r="K80">
        <v>687.84215500000005</v>
      </c>
      <c r="L80">
        <v>361.02110800000003</v>
      </c>
      <c r="M80">
        <v>92.92</v>
      </c>
      <c r="N80">
        <v>119.15625</v>
      </c>
      <c r="O80">
        <v>124.79062500000001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40.668999999999997</v>
      </c>
      <c r="X80">
        <v>98.34375</v>
      </c>
      <c r="Y80">
        <v>0</v>
      </c>
      <c r="Z80">
        <v>6.5537999999999998</v>
      </c>
      <c r="AA80">
        <v>3.7919999999999998</v>
      </c>
      <c r="AB80">
        <v>2.7759999999999998</v>
      </c>
      <c r="AC80">
        <v>0</v>
      </c>
      <c r="AD80">
        <v>0</v>
      </c>
      <c r="AE80">
        <v>51.209028000000004</v>
      </c>
      <c r="AF80">
        <v>27.431999999999999</v>
      </c>
      <c r="AG80">
        <v>45.480800000000002</v>
      </c>
      <c r="AH80">
        <v>39.08</v>
      </c>
      <c r="AI80">
        <v>0</v>
      </c>
      <c r="AJ80">
        <v>0</v>
      </c>
      <c r="AK80">
        <v>55.23</v>
      </c>
      <c r="AL80">
        <v>2.5564</v>
      </c>
      <c r="AM80">
        <v>5.4608400000000001</v>
      </c>
      <c r="AN80">
        <v>0.5877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5.3807999999999998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36.624607999999995</v>
      </c>
      <c r="BA80">
        <f t="shared" si="4"/>
        <v>2726.0551280000009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2.19</v>
      </c>
      <c r="BQ80">
        <v>0</v>
      </c>
      <c r="BR80">
        <v>0.49992799999999998</v>
      </c>
      <c r="BS80">
        <v>1.65</v>
      </c>
      <c r="BT80">
        <v>0.4158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1.4</v>
      </c>
      <c r="CD80">
        <v>0.4</v>
      </c>
      <c r="CE80">
        <v>0.82</v>
      </c>
      <c r="CF80">
        <v>0.08</v>
      </c>
      <c r="CG80">
        <v>3.77</v>
      </c>
      <c r="CH80">
        <v>0.31359999999999999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36.624607999999995</v>
      </c>
    </row>
    <row r="81" spans="1:114">
      <c r="A81" t="s">
        <v>123</v>
      </c>
      <c r="B81">
        <v>0</v>
      </c>
      <c r="C81">
        <v>46.251199999999997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129.15899999999999</v>
      </c>
      <c r="J81">
        <v>0</v>
      </c>
      <c r="K81">
        <v>687.84215500000005</v>
      </c>
      <c r="L81">
        <v>361.02110800000003</v>
      </c>
      <c r="M81">
        <v>92.92</v>
      </c>
      <c r="N81">
        <v>119.15625</v>
      </c>
      <c r="O81">
        <v>124.79062500000001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42.49</v>
      </c>
      <c r="X81">
        <v>98.34375</v>
      </c>
      <c r="Y81">
        <v>0</v>
      </c>
      <c r="Z81">
        <v>1.1000000000000001</v>
      </c>
      <c r="AA81">
        <v>0</v>
      </c>
      <c r="AB81">
        <v>0</v>
      </c>
      <c r="AC81">
        <v>0</v>
      </c>
      <c r="AD81">
        <v>0</v>
      </c>
      <c r="AE81">
        <v>31.896000000000001</v>
      </c>
      <c r="AF81">
        <v>27.431999999999999</v>
      </c>
      <c r="AG81">
        <v>45.480800000000002</v>
      </c>
      <c r="AH81">
        <v>19.54</v>
      </c>
      <c r="AI81">
        <v>0</v>
      </c>
      <c r="AJ81">
        <v>0</v>
      </c>
      <c r="AK81">
        <v>55.23</v>
      </c>
      <c r="AL81">
        <v>2.5564</v>
      </c>
      <c r="AM81">
        <v>0.96530000000000005</v>
      </c>
      <c r="AN81">
        <v>0.5877</v>
      </c>
      <c r="AO81">
        <v>0</v>
      </c>
      <c r="AP81">
        <v>1.5371999999999999</v>
      </c>
      <c r="AQ81">
        <v>65.207999999999998</v>
      </c>
      <c r="AR81">
        <v>27.6</v>
      </c>
      <c r="AS81">
        <v>5.3807999999999998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36.052008000000001</v>
      </c>
      <c r="BA81">
        <f t="shared" si="4"/>
        <v>2697.5443600000003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2.19</v>
      </c>
      <c r="BQ81">
        <v>0</v>
      </c>
      <c r="BR81">
        <v>0.49992799999999998</v>
      </c>
      <c r="BS81">
        <v>1.65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1.4</v>
      </c>
      <c r="CD81">
        <v>0.4</v>
      </c>
      <c r="CE81">
        <v>0.82</v>
      </c>
      <c r="CF81">
        <v>0.08</v>
      </c>
      <c r="CG81">
        <v>3.77</v>
      </c>
      <c r="CH81">
        <v>0.15679999999999999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36.052008000000001</v>
      </c>
    </row>
    <row r="82" spans="1:114">
      <c r="A82" t="s">
        <v>124</v>
      </c>
      <c r="B82">
        <v>0</v>
      </c>
      <c r="C82">
        <v>46.251199999999997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129.15899999999999</v>
      </c>
      <c r="J82">
        <v>0</v>
      </c>
      <c r="K82">
        <v>687.84215500000005</v>
      </c>
      <c r="L82">
        <v>361.02110800000003</v>
      </c>
      <c r="M82">
        <v>92.92</v>
      </c>
      <c r="N82">
        <v>119.15625</v>
      </c>
      <c r="O82">
        <v>124.79062500000001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42.49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27.431999999999999</v>
      </c>
      <c r="AG82">
        <v>45.480800000000002</v>
      </c>
      <c r="AH82">
        <v>0</v>
      </c>
      <c r="AI82">
        <v>0</v>
      </c>
      <c r="AJ82">
        <v>0</v>
      </c>
      <c r="AK82">
        <v>55.23</v>
      </c>
      <c r="AL82">
        <v>2.5564</v>
      </c>
      <c r="AM82">
        <v>0</v>
      </c>
      <c r="AN82">
        <v>0.5877</v>
      </c>
      <c r="AO82">
        <v>0</v>
      </c>
      <c r="AP82">
        <v>1.5371999999999999</v>
      </c>
      <c r="AQ82">
        <v>65.207999999999998</v>
      </c>
      <c r="AR82">
        <v>27.6</v>
      </c>
      <c r="AS82">
        <v>5.3807999999999998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35.895207999999997</v>
      </c>
      <c r="BA82">
        <f t="shared" si="4"/>
        <v>2675.7822600000004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2.19</v>
      </c>
      <c r="BQ82">
        <v>0</v>
      </c>
      <c r="BR82">
        <v>0.49992799999999998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1.4</v>
      </c>
      <c r="CD82">
        <v>0.4</v>
      </c>
      <c r="CE82">
        <v>0.82</v>
      </c>
      <c r="CF82">
        <v>0.08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35.895207999999997</v>
      </c>
    </row>
    <row r="83" spans="1:114">
      <c r="A83" t="s">
        <v>125</v>
      </c>
      <c r="B83">
        <v>0</v>
      </c>
      <c r="C83">
        <v>46.470399999999998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100.584</v>
      </c>
      <c r="J83">
        <v>0</v>
      </c>
      <c r="K83">
        <v>687.84215500000005</v>
      </c>
      <c r="L83">
        <v>361.02110800000003</v>
      </c>
      <c r="M83">
        <v>92.92</v>
      </c>
      <c r="N83">
        <v>119.15625</v>
      </c>
      <c r="O83">
        <v>124.79062500000001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42.49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18.491199999999999</v>
      </c>
      <c r="AG83">
        <v>45.480800000000002</v>
      </c>
      <c r="AH83">
        <v>0</v>
      </c>
      <c r="AI83">
        <v>0</v>
      </c>
      <c r="AJ83">
        <v>0</v>
      </c>
      <c r="AK83">
        <v>55.23</v>
      </c>
      <c r="AL83">
        <v>2.5564</v>
      </c>
      <c r="AM83">
        <v>0</v>
      </c>
      <c r="AN83">
        <v>0.5877</v>
      </c>
      <c r="AO83">
        <v>0</v>
      </c>
      <c r="AP83">
        <v>1.5371999999999999</v>
      </c>
      <c r="AQ83">
        <v>65.207999999999998</v>
      </c>
      <c r="AR83">
        <v>6.6239999999999997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35.409080000000003</v>
      </c>
      <c r="BA83">
        <f t="shared" si="4"/>
        <v>2601.0755319999998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2.19</v>
      </c>
      <c r="BQ83">
        <v>0</v>
      </c>
      <c r="BR83">
        <v>1.38E-2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1.4</v>
      </c>
      <c r="CD83">
        <v>0.4</v>
      </c>
      <c r="CE83">
        <v>0.82</v>
      </c>
      <c r="CF83">
        <v>0.08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35.409080000000003</v>
      </c>
    </row>
    <row r="84" spans="1:114">
      <c r="A84" t="s">
        <v>126</v>
      </c>
      <c r="B84">
        <v>0</v>
      </c>
      <c r="C84">
        <v>46.470399999999998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69.722999999999999</v>
      </c>
      <c r="J84">
        <v>0</v>
      </c>
      <c r="K84">
        <v>687.84215500000005</v>
      </c>
      <c r="L84">
        <v>361.02110800000003</v>
      </c>
      <c r="M84">
        <v>92.92</v>
      </c>
      <c r="N84">
        <v>119.15625</v>
      </c>
      <c r="O84">
        <v>124.79062500000001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42.49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55.23</v>
      </c>
      <c r="AL84">
        <v>2.5564</v>
      </c>
      <c r="AM84">
        <v>0</v>
      </c>
      <c r="AN84">
        <v>0.5877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35.39528</v>
      </c>
      <c r="BA84">
        <f t="shared" si="4"/>
        <v>2534.4355320000004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2.19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1.4</v>
      </c>
      <c r="CD84">
        <v>0.4</v>
      </c>
      <c r="CE84">
        <v>0.82</v>
      </c>
      <c r="CF84">
        <v>0.08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35.39528</v>
      </c>
    </row>
    <row r="85" spans="1:114">
      <c r="A85" t="s">
        <v>127</v>
      </c>
      <c r="B85">
        <v>0</v>
      </c>
      <c r="C85">
        <v>46.470399999999998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69.722999999999999</v>
      </c>
      <c r="J85">
        <v>0</v>
      </c>
      <c r="K85">
        <v>687.84215500000005</v>
      </c>
      <c r="L85">
        <v>361.02110800000003</v>
      </c>
      <c r="M85">
        <v>92.92</v>
      </c>
      <c r="N85">
        <v>119.15625</v>
      </c>
      <c r="O85">
        <v>124.79062500000001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42.49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55.23</v>
      </c>
      <c r="AL85">
        <v>2.5564</v>
      </c>
      <c r="AM85">
        <v>0</v>
      </c>
      <c r="AN85">
        <v>0.5877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35.445279999999997</v>
      </c>
      <c r="BA85">
        <f t="shared" si="4"/>
        <v>2518.183532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2.19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1.4</v>
      </c>
      <c r="CD85">
        <v>0.45</v>
      </c>
      <c r="CE85">
        <v>0.82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35.445279999999997</v>
      </c>
    </row>
    <row r="86" spans="1:114">
      <c r="A86" t="s">
        <v>128</v>
      </c>
      <c r="B86">
        <v>0</v>
      </c>
      <c r="C86">
        <v>46.470399999999998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100.584</v>
      </c>
      <c r="J86">
        <v>0</v>
      </c>
      <c r="K86">
        <v>687.84215500000005</v>
      </c>
      <c r="L86">
        <v>361.02110800000003</v>
      </c>
      <c r="M86">
        <v>92.92</v>
      </c>
      <c r="N86">
        <v>119.15625</v>
      </c>
      <c r="O86">
        <v>124.79062500000001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42.49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55.23</v>
      </c>
      <c r="AL86">
        <v>2.5564</v>
      </c>
      <c r="AM86">
        <v>0</v>
      </c>
      <c r="AN86">
        <v>0.5877</v>
      </c>
      <c r="AO86">
        <v>0</v>
      </c>
      <c r="AP86">
        <v>1.5371999999999999</v>
      </c>
      <c r="AQ86">
        <v>32.603999999999999</v>
      </c>
      <c r="AR86">
        <v>6.6239999999999997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35.445279999999997</v>
      </c>
      <c r="BA86">
        <f t="shared" si="4"/>
        <v>2552.3565319999998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1.4</v>
      </c>
      <c r="CD86">
        <v>0.45</v>
      </c>
      <c r="CE86">
        <v>0.82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35.445279999999997</v>
      </c>
    </row>
    <row r="87" spans="1:114">
      <c r="A87" t="s">
        <v>129</v>
      </c>
      <c r="B87">
        <v>0</v>
      </c>
      <c r="C87">
        <v>46.470399999999998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100.584</v>
      </c>
      <c r="J87">
        <v>0</v>
      </c>
      <c r="K87">
        <v>687.84215500000005</v>
      </c>
      <c r="L87">
        <v>361.02110800000003</v>
      </c>
      <c r="M87">
        <v>92.92</v>
      </c>
      <c r="N87">
        <v>119.15625</v>
      </c>
      <c r="O87">
        <v>124.79062500000001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42.49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55.23</v>
      </c>
      <c r="AL87">
        <v>2.5564</v>
      </c>
      <c r="AM87">
        <v>0</v>
      </c>
      <c r="AN87">
        <v>0.5877</v>
      </c>
      <c r="AO87">
        <v>0</v>
      </c>
      <c r="AP87">
        <v>1.5371999999999999</v>
      </c>
      <c r="AQ87">
        <v>32.603999999999999</v>
      </c>
      <c r="AR87">
        <v>27.6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35.315280000000001</v>
      </c>
      <c r="BA87">
        <f t="shared" si="4"/>
        <v>2573.2025319999998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1.3</v>
      </c>
      <c r="CD87">
        <v>0.4</v>
      </c>
      <c r="CE87">
        <v>0.84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35.315280000000001</v>
      </c>
    </row>
    <row r="88" spans="1:114">
      <c r="A88" t="s">
        <v>130</v>
      </c>
      <c r="B88">
        <v>0</v>
      </c>
      <c r="C88">
        <v>46.470399999999998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100.584</v>
      </c>
      <c r="J88">
        <v>0</v>
      </c>
      <c r="K88">
        <v>687.84215500000005</v>
      </c>
      <c r="L88">
        <v>361.02110800000003</v>
      </c>
      <c r="M88">
        <v>92.92</v>
      </c>
      <c r="N88">
        <v>119.15625</v>
      </c>
      <c r="O88">
        <v>124.79062500000001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42.49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55.23</v>
      </c>
      <c r="AL88">
        <v>2.5564</v>
      </c>
      <c r="AM88">
        <v>0</v>
      </c>
      <c r="AN88">
        <v>0.5877</v>
      </c>
      <c r="AO88">
        <v>0</v>
      </c>
      <c r="AP88">
        <v>1.5371999999999999</v>
      </c>
      <c r="AQ88">
        <v>16.302</v>
      </c>
      <c r="AR88">
        <v>27.6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35.315280000000001</v>
      </c>
      <c r="BA88">
        <f t="shared" si="4"/>
        <v>2556.9005320000001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1.3</v>
      </c>
      <c r="CD88">
        <v>0.4</v>
      </c>
      <c r="CE88">
        <v>0.84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35.315280000000001</v>
      </c>
    </row>
    <row r="89" spans="1:114">
      <c r="A89" t="s">
        <v>131</v>
      </c>
      <c r="B89">
        <v>0</v>
      </c>
      <c r="C89">
        <v>46.470399999999998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69.722999999999999</v>
      </c>
      <c r="J89">
        <v>0</v>
      </c>
      <c r="K89">
        <v>687.84215500000005</v>
      </c>
      <c r="L89">
        <v>361.02110800000003</v>
      </c>
      <c r="M89">
        <v>92.92</v>
      </c>
      <c r="N89">
        <v>119.15625</v>
      </c>
      <c r="O89">
        <v>124.79062500000001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42.49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45.480800000000002</v>
      </c>
      <c r="AH89">
        <v>0</v>
      </c>
      <c r="AI89">
        <v>0</v>
      </c>
      <c r="AJ89">
        <v>0</v>
      </c>
      <c r="AK89">
        <v>55.23</v>
      </c>
      <c r="AL89">
        <v>2.5564</v>
      </c>
      <c r="AM89">
        <v>0</v>
      </c>
      <c r="AN89">
        <v>0.5877</v>
      </c>
      <c r="AO89">
        <v>0</v>
      </c>
      <c r="AP89">
        <v>1.5371999999999999</v>
      </c>
      <c r="AQ89">
        <v>16.302</v>
      </c>
      <c r="AR89">
        <v>6.6239999999999997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35.165279999999996</v>
      </c>
      <c r="BA89">
        <f t="shared" si="4"/>
        <v>2504.9135320000005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1.3</v>
      </c>
      <c r="CD89">
        <v>0.4</v>
      </c>
      <c r="CE89">
        <v>0.69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35.165279999999996</v>
      </c>
    </row>
    <row r="90" spans="1:114">
      <c r="A90" t="s">
        <v>132</v>
      </c>
      <c r="B90">
        <v>0</v>
      </c>
      <c r="C90">
        <v>46.470399999999998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69.722999999999999</v>
      </c>
      <c r="J90">
        <v>0</v>
      </c>
      <c r="K90">
        <v>687.84215500000005</v>
      </c>
      <c r="L90">
        <v>361.02110800000003</v>
      </c>
      <c r="M90">
        <v>92.92</v>
      </c>
      <c r="N90">
        <v>119.15625</v>
      </c>
      <c r="O90">
        <v>124.79062500000001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42.49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45.480800000000002</v>
      </c>
      <c r="AH90">
        <v>0</v>
      </c>
      <c r="AI90">
        <v>0</v>
      </c>
      <c r="AJ90">
        <v>0</v>
      </c>
      <c r="AK90">
        <v>55.23</v>
      </c>
      <c r="AL90">
        <v>2.5564</v>
      </c>
      <c r="AM90">
        <v>0</v>
      </c>
      <c r="AN90">
        <v>0.5877</v>
      </c>
      <c r="AO90">
        <v>0</v>
      </c>
      <c r="AP90">
        <v>1.5371999999999999</v>
      </c>
      <c r="AQ90">
        <v>16.302</v>
      </c>
      <c r="AR90">
        <v>3.3119999999999998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35.165279999999996</v>
      </c>
      <c r="BA90">
        <f t="shared" si="4"/>
        <v>2501.6015320000006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1.3</v>
      </c>
      <c r="CD90">
        <v>0.4</v>
      </c>
      <c r="CE90">
        <v>0.69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35.165279999999996</v>
      </c>
    </row>
    <row r="91" spans="1:114">
      <c r="A91" t="s">
        <v>133</v>
      </c>
      <c r="B91">
        <v>0</v>
      </c>
      <c r="C91">
        <v>46.689599999999999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101.727</v>
      </c>
      <c r="J91">
        <v>0</v>
      </c>
      <c r="K91">
        <v>687.84215500000005</v>
      </c>
      <c r="L91">
        <v>361.02110800000003</v>
      </c>
      <c r="M91">
        <v>92.92</v>
      </c>
      <c r="N91">
        <v>119.15625</v>
      </c>
      <c r="O91">
        <v>124.79062500000001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42.49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45.480800000000002</v>
      </c>
      <c r="AH91">
        <v>0</v>
      </c>
      <c r="AI91">
        <v>0</v>
      </c>
      <c r="AJ91">
        <v>0</v>
      </c>
      <c r="AK91">
        <v>55.23</v>
      </c>
      <c r="AL91">
        <v>2.5564</v>
      </c>
      <c r="AM91">
        <v>0</v>
      </c>
      <c r="AN91">
        <v>0.5877</v>
      </c>
      <c r="AO91">
        <v>0</v>
      </c>
      <c r="AP91">
        <v>1.5371999999999999</v>
      </c>
      <c r="AQ91">
        <v>16.302</v>
      </c>
      <c r="AR91">
        <v>3.3119999999999998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35.215279999999993</v>
      </c>
      <c r="BA91">
        <f t="shared" si="4"/>
        <v>2533.2021320000003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1.34</v>
      </c>
      <c r="CD91">
        <v>0.41</v>
      </c>
      <c r="CE91">
        <v>0.69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35.215279999999993</v>
      </c>
    </row>
    <row r="92" spans="1:114">
      <c r="A92" t="s">
        <v>134</v>
      </c>
      <c r="B92">
        <v>0</v>
      </c>
      <c r="C92">
        <v>46.689599999999999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101.727</v>
      </c>
      <c r="J92">
        <v>0</v>
      </c>
      <c r="K92">
        <v>687.84215500000005</v>
      </c>
      <c r="L92">
        <v>361.02110800000003</v>
      </c>
      <c r="M92">
        <v>92.92</v>
      </c>
      <c r="N92">
        <v>119.15625</v>
      </c>
      <c r="O92">
        <v>124.79062500000001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42.49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45.480800000000002</v>
      </c>
      <c r="AH92">
        <v>0</v>
      </c>
      <c r="AI92">
        <v>0</v>
      </c>
      <c r="AJ92">
        <v>0</v>
      </c>
      <c r="AK92">
        <v>55.23</v>
      </c>
      <c r="AL92">
        <v>2.5564</v>
      </c>
      <c r="AM92">
        <v>0</v>
      </c>
      <c r="AN92">
        <v>0.5877</v>
      </c>
      <c r="AO92">
        <v>0</v>
      </c>
      <c r="AP92">
        <v>1.5371999999999999</v>
      </c>
      <c r="AQ92">
        <v>16.302</v>
      </c>
      <c r="AR92">
        <v>3.3119999999999998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35.215279999999993</v>
      </c>
      <c r="BA92">
        <f t="shared" si="4"/>
        <v>2533.2021320000003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1.34</v>
      </c>
      <c r="CD92">
        <v>0.41</v>
      </c>
      <c r="CE92">
        <v>0.69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35.215279999999993</v>
      </c>
    </row>
    <row r="93" spans="1:114">
      <c r="A93" t="s">
        <v>135</v>
      </c>
      <c r="B93">
        <v>0</v>
      </c>
      <c r="C93">
        <v>46.689599999999999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101.727</v>
      </c>
      <c r="J93">
        <v>0</v>
      </c>
      <c r="K93">
        <v>687.84215500000005</v>
      </c>
      <c r="L93">
        <v>361.02110800000003</v>
      </c>
      <c r="M93">
        <v>92.92</v>
      </c>
      <c r="N93">
        <v>119.15625</v>
      </c>
      <c r="O93">
        <v>124.79062500000001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42.49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45.480800000000002</v>
      </c>
      <c r="AH93">
        <v>0</v>
      </c>
      <c r="AI93">
        <v>0</v>
      </c>
      <c r="AJ93">
        <v>0</v>
      </c>
      <c r="AK93">
        <v>55.23</v>
      </c>
      <c r="AL93">
        <v>12.782</v>
      </c>
      <c r="AM93">
        <v>0</v>
      </c>
      <c r="AN93">
        <v>0.5877</v>
      </c>
      <c r="AO93">
        <v>0</v>
      </c>
      <c r="AP93">
        <v>1.2809999999999999</v>
      </c>
      <c r="AQ93">
        <v>0</v>
      </c>
      <c r="AR93">
        <v>3.3119999999999998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35.255279999999999</v>
      </c>
      <c r="BA93">
        <f t="shared" si="4"/>
        <v>2526.9095320000001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1.34</v>
      </c>
      <c r="CD93">
        <v>0.45</v>
      </c>
      <c r="CE93">
        <v>0.69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35.255279999999999</v>
      </c>
    </row>
    <row r="94" spans="1:114">
      <c r="A94" t="s">
        <v>136</v>
      </c>
      <c r="B94">
        <v>0</v>
      </c>
      <c r="C94">
        <v>46.689599999999999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101.727</v>
      </c>
      <c r="J94">
        <v>0</v>
      </c>
      <c r="K94">
        <v>687.84215500000005</v>
      </c>
      <c r="L94">
        <v>361.02110800000003</v>
      </c>
      <c r="M94">
        <v>92.92</v>
      </c>
      <c r="N94">
        <v>119.15625</v>
      </c>
      <c r="O94">
        <v>124.79062500000001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42.49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45.480800000000002</v>
      </c>
      <c r="AH94">
        <v>0</v>
      </c>
      <c r="AI94">
        <v>0</v>
      </c>
      <c r="AJ94">
        <v>0</v>
      </c>
      <c r="AK94">
        <v>55.23</v>
      </c>
      <c r="AL94">
        <v>40.088999999999999</v>
      </c>
      <c r="AM94">
        <v>0</v>
      </c>
      <c r="AN94">
        <v>0.5877</v>
      </c>
      <c r="AO94">
        <v>0</v>
      </c>
      <c r="AP94">
        <v>1.2809999999999999</v>
      </c>
      <c r="AQ94">
        <v>0</v>
      </c>
      <c r="AR94">
        <v>3.3119999999999998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35.295280000000005</v>
      </c>
      <c r="BA94">
        <f t="shared" si="4"/>
        <v>2554.2565319999999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1.31</v>
      </c>
      <c r="CD94">
        <v>0.44</v>
      </c>
      <c r="CE94">
        <v>0.77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35.295280000000005</v>
      </c>
    </row>
    <row r="95" spans="1:114">
      <c r="A95" t="s">
        <v>137</v>
      </c>
      <c r="B95">
        <v>0</v>
      </c>
      <c r="C95">
        <v>46.689599999999999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101.727</v>
      </c>
      <c r="J95">
        <v>0</v>
      </c>
      <c r="K95">
        <v>687.84215500000005</v>
      </c>
      <c r="L95">
        <v>361.02110800000003</v>
      </c>
      <c r="M95">
        <v>92.92</v>
      </c>
      <c r="N95">
        <v>119.15625</v>
      </c>
      <c r="O95">
        <v>124.79062500000001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42.49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45.480800000000002</v>
      </c>
      <c r="AH95">
        <v>0</v>
      </c>
      <c r="AI95">
        <v>0</v>
      </c>
      <c r="AJ95">
        <v>0</v>
      </c>
      <c r="AK95">
        <v>55.23</v>
      </c>
      <c r="AL95">
        <v>40.088999999999999</v>
      </c>
      <c r="AM95">
        <v>0</v>
      </c>
      <c r="AN95">
        <v>0.60729</v>
      </c>
      <c r="AO95">
        <v>0</v>
      </c>
      <c r="AP95">
        <v>1.2809999999999999</v>
      </c>
      <c r="AQ95">
        <v>0</v>
      </c>
      <c r="AR95">
        <v>3.3119999999999998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34.525279999999995</v>
      </c>
      <c r="BA95">
        <f t="shared" si="4"/>
        <v>2553.5061219999998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1.31</v>
      </c>
      <c r="CD95">
        <v>0.44</v>
      </c>
      <c r="CE95">
        <v>0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34.525279999999995</v>
      </c>
    </row>
    <row r="96" spans="1:114">
      <c r="A96" t="s">
        <v>138</v>
      </c>
      <c r="B96">
        <v>0</v>
      </c>
      <c r="C96">
        <v>46.689599999999999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101.727</v>
      </c>
      <c r="J96">
        <v>0</v>
      </c>
      <c r="K96">
        <v>687.84215500000005</v>
      </c>
      <c r="L96">
        <v>361.02110800000003</v>
      </c>
      <c r="M96">
        <v>92.92</v>
      </c>
      <c r="N96">
        <v>119.15625</v>
      </c>
      <c r="O96">
        <v>124.79062500000001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42.49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45.480800000000002</v>
      </c>
      <c r="AH96">
        <v>0</v>
      </c>
      <c r="AI96">
        <v>0</v>
      </c>
      <c r="AJ96">
        <v>0</v>
      </c>
      <c r="AK96">
        <v>55.23</v>
      </c>
      <c r="AL96">
        <v>40.088999999999999</v>
      </c>
      <c r="AM96">
        <v>0</v>
      </c>
      <c r="AN96">
        <v>0.60729</v>
      </c>
      <c r="AO96">
        <v>0</v>
      </c>
      <c r="AP96">
        <v>1.2809999999999999</v>
      </c>
      <c r="AQ96">
        <v>0</v>
      </c>
      <c r="AR96">
        <v>3.3119999999999998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34.525279999999995</v>
      </c>
      <c r="BA96">
        <f t="shared" si="4"/>
        <v>2553.5061219999998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1.31</v>
      </c>
      <c r="CD96">
        <v>0.44</v>
      </c>
      <c r="CE96">
        <v>0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34.525279999999995</v>
      </c>
    </row>
    <row r="97" spans="1:114">
      <c r="A97" t="s">
        <v>139</v>
      </c>
      <c r="B97">
        <v>0</v>
      </c>
      <c r="C97">
        <v>46.689599999999999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101.727</v>
      </c>
      <c r="J97">
        <v>0</v>
      </c>
      <c r="K97">
        <v>687.84215500000005</v>
      </c>
      <c r="L97">
        <v>361.02110800000003</v>
      </c>
      <c r="M97">
        <v>92.92</v>
      </c>
      <c r="N97">
        <v>119.15625</v>
      </c>
      <c r="O97">
        <v>124.79062500000001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41.883000000000003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45.480800000000002</v>
      </c>
      <c r="AH97">
        <v>0</v>
      </c>
      <c r="AI97">
        <v>0</v>
      </c>
      <c r="AJ97">
        <v>0</v>
      </c>
      <c r="AK97">
        <v>55.23</v>
      </c>
      <c r="AL97">
        <v>40.088999999999999</v>
      </c>
      <c r="AM97">
        <v>0</v>
      </c>
      <c r="AN97">
        <v>0.60729</v>
      </c>
      <c r="AO97">
        <v>0</v>
      </c>
      <c r="AP97">
        <v>5.6364000000000001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34.525279999999995</v>
      </c>
      <c r="BA97">
        <f t="shared" si="4"/>
        <v>2558.358522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1.31</v>
      </c>
      <c r="CD97">
        <v>0.44</v>
      </c>
      <c r="CE97">
        <v>0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34.525279999999995</v>
      </c>
    </row>
    <row r="98" spans="1:114">
      <c r="A98" t="s">
        <v>140</v>
      </c>
      <c r="B98">
        <v>0</v>
      </c>
      <c r="C98">
        <v>46.689599999999999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101.727</v>
      </c>
      <c r="J98">
        <v>0</v>
      </c>
      <c r="K98">
        <v>687.84215500000005</v>
      </c>
      <c r="L98">
        <v>361.02110800000003</v>
      </c>
      <c r="M98">
        <v>92.92</v>
      </c>
      <c r="N98">
        <v>119.15625</v>
      </c>
      <c r="O98">
        <v>124.79062500000001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41.883000000000003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45.480800000000002</v>
      </c>
      <c r="AH98">
        <v>0</v>
      </c>
      <c r="AI98">
        <v>0</v>
      </c>
      <c r="AJ98">
        <v>0</v>
      </c>
      <c r="AK98">
        <v>55.23</v>
      </c>
      <c r="AL98">
        <v>12.782</v>
      </c>
      <c r="AM98">
        <v>0</v>
      </c>
      <c r="AN98">
        <v>0.60729</v>
      </c>
      <c r="AO98">
        <v>0</v>
      </c>
      <c r="AP98">
        <v>5.6364000000000001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34.525279999999995</v>
      </c>
      <c r="BA98">
        <f t="shared" si="4"/>
        <v>2533.2595219999998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1.31</v>
      </c>
      <c r="CD98">
        <v>0.44</v>
      </c>
      <c r="CE98">
        <v>0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34.525279999999995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1.0830965179999998</v>
      </c>
      <c r="D99">
        <f t="shared" si="6"/>
        <v>3.4250000000000017E-2</v>
      </c>
      <c r="E99">
        <f t="shared" si="6"/>
        <v>0</v>
      </c>
      <c r="F99">
        <f t="shared" si="6"/>
        <v>1.7917302000000022</v>
      </c>
      <c r="G99">
        <f t="shared" si="6"/>
        <v>4.5240000000000002E-2</v>
      </c>
      <c r="H99">
        <f t="shared" si="6"/>
        <v>0</v>
      </c>
      <c r="I99">
        <f t="shared" si="6"/>
        <v>2.382012</v>
      </c>
      <c r="J99">
        <f t="shared" si="6"/>
        <v>3.486149999999999E-2</v>
      </c>
      <c r="K99">
        <f t="shared" si="6"/>
        <v>16.508211719999974</v>
      </c>
      <c r="L99">
        <f t="shared" si="6"/>
        <v>10.892826225000011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3.008459999999995</v>
      </c>
      <c r="Q99">
        <f t="shared" si="6"/>
        <v>0.52651872000000055</v>
      </c>
      <c r="R99">
        <f t="shared" si="6"/>
        <v>0.78942668999999854</v>
      </c>
      <c r="S99">
        <f t="shared" si="6"/>
        <v>0.63888551999999987</v>
      </c>
      <c r="T99">
        <f t="shared" si="6"/>
        <v>1.35E-2</v>
      </c>
      <c r="U99">
        <f t="shared" si="6"/>
        <v>8.3663999999999845</v>
      </c>
      <c r="V99">
        <f t="shared" si="6"/>
        <v>0.49756439999999885</v>
      </c>
      <c r="W99">
        <f t="shared" si="6"/>
        <v>1.047651649999999</v>
      </c>
      <c r="X99">
        <f t="shared" si="6"/>
        <v>2.3602500000000002</v>
      </c>
      <c r="Y99">
        <f t="shared" si="6"/>
        <v>0</v>
      </c>
      <c r="Z99">
        <f t="shared" si="6"/>
        <v>6.3659199999999971E-2</v>
      </c>
      <c r="AA99">
        <f t="shared" si="6"/>
        <v>8.7682889999999999E-2</v>
      </c>
      <c r="AB99">
        <f t="shared" si="6"/>
        <v>0.14765543999999994</v>
      </c>
      <c r="AC99">
        <f t="shared" si="6"/>
        <v>0.11790158400000006</v>
      </c>
      <c r="AD99">
        <f t="shared" si="6"/>
        <v>0.12210727499999999</v>
      </c>
      <c r="AE99">
        <f t="shared" si="6"/>
        <v>0.27900228599999999</v>
      </c>
      <c r="AF99">
        <f t="shared" si="6"/>
        <v>0.37358320000000012</v>
      </c>
      <c r="AG99">
        <f t="shared" si="6"/>
        <v>1.0915391999999986</v>
      </c>
      <c r="AH99">
        <f t="shared" si="6"/>
        <v>0.63993499999999981</v>
      </c>
      <c r="AI99">
        <f t="shared" si="6"/>
        <v>5.5397999999999975E-2</v>
      </c>
      <c r="AJ99">
        <f t="shared" si="6"/>
        <v>0</v>
      </c>
      <c r="AK99">
        <f t="shared" si="6"/>
        <v>1.325519999999998</v>
      </c>
      <c r="AL99">
        <f t="shared" si="6"/>
        <v>0.20265280000000022</v>
      </c>
      <c r="AM99">
        <f t="shared" si="6"/>
        <v>4.9644000000000008E-2</v>
      </c>
      <c r="AN99">
        <f t="shared" si="6"/>
        <v>1.5299790000000009E-2</v>
      </c>
      <c r="AO99">
        <f t="shared" si="6"/>
        <v>0</v>
      </c>
      <c r="AP99">
        <f t="shared" si="6"/>
        <v>4.7685225000000081E-2</v>
      </c>
      <c r="AQ99">
        <f t="shared" si="6"/>
        <v>0.66239250000000016</v>
      </c>
      <c r="AR99">
        <f t="shared" si="6"/>
        <v>0.16394400000000026</v>
      </c>
      <c r="AS99">
        <f t="shared" si="6"/>
        <v>0.16895712000000002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3.3929999999999997E-3</v>
      </c>
      <c r="AX99">
        <f t="shared" si="6"/>
        <v>0</v>
      </c>
      <c r="AY99">
        <f t="shared" si="6"/>
        <v>0</v>
      </c>
      <c r="AZ99">
        <f t="shared" si="6"/>
        <v>0.86136266999999944</v>
      </c>
      <c r="BA99">
        <f>SUM(B99:AZ99)</f>
        <v>64.854947722999967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5.2559999999999961E-2</v>
      </c>
      <c r="BQ99">
        <f t="shared" si="8"/>
        <v>0</v>
      </c>
      <c r="BR99">
        <f t="shared" si="8"/>
        <v>3.1659500000000011E-3</v>
      </c>
      <c r="BS99">
        <f t="shared" si="8"/>
        <v>3.9600000000000073E-2</v>
      </c>
      <c r="BT99">
        <f t="shared" si="8"/>
        <v>5.2500000000000012E-3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4.6069999999999875E-2</v>
      </c>
      <c r="CC99">
        <f t="shared" si="8"/>
        <v>3.2140000000000037E-2</v>
      </c>
      <c r="CD99">
        <f t="shared" si="8"/>
        <v>1.0449999999999987E-2</v>
      </c>
      <c r="CE99">
        <f t="shared" si="8"/>
        <v>1.7929999999999991E-2</v>
      </c>
      <c r="CF99">
        <f t="shared" si="8"/>
        <v>1.9200000000000013E-3</v>
      </c>
      <c r="CG99">
        <f t="shared" si="8"/>
        <v>9.0479999999999949E-2</v>
      </c>
      <c r="CH99">
        <f t="shared" si="8"/>
        <v>5.11E-3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0.86136266999999944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373.97038400000002</v>
      </c>
      <c r="L3">
        <v>340.41</v>
      </c>
      <c r="M3">
        <v>92.92</v>
      </c>
      <c r="N3">
        <v>119.15625</v>
      </c>
      <c r="O3">
        <v>124.7899</v>
      </c>
      <c r="P3">
        <v>122.6682</v>
      </c>
      <c r="Q3">
        <v>11.659877</v>
      </c>
      <c r="R3">
        <v>14.824272000000001</v>
      </c>
      <c r="S3">
        <v>12.453835</v>
      </c>
      <c r="T3">
        <v>0.56000000000000005</v>
      </c>
      <c r="U3">
        <v>345.375</v>
      </c>
      <c r="V3">
        <v>0</v>
      </c>
      <c r="W3">
        <v>13.579475</v>
      </c>
      <c r="X3">
        <v>35.54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55.23</v>
      </c>
      <c r="AL3">
        <v>2.5564</v>
      </c>
      <c r="AM3">
        <v>0</v>
      </c>
      <c r="AN3">
        <v>0.62687999999999999</v>
      </c>
      <c r="AO3">
        <v>0</v>
      </c>
      <c r="AP3">
        <v>1.1529</v>
      </c>
      <c r="AQ3">
        <v>0</v>
      </c>
      <c r="AR3">
        <v>6.6239999999999997</v>
      </c>
      <c r="AS3">
        <v>4.7081999999999997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80.016875999999982</v>
      </c>
      <c r="BA3">
        <f>SUM(B3:AZ3)</f>
        <v>1824.6948490000002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6.3</v>
      </c>
      <c r="BI3">
        <v>1.31</v>
      </c>
      <c r="BJ3">
        <v>0.43</v>
      </c>
      <c r="BK3">
        <v>1.97</v>
      </c>
      <c r="BL3">
        <v>0.77</v>
      </c>
      <c r="BM3">
        <v>0.08</v>
      </c>
      <c r="BN3">
        <v>2.34</v>
      </c>
      <c r="BO3">
        <v>3.77</v>
      </c>
      <c r="BP3">
        <v>0.26</v>
      </c>
      <c r="BQ3">
        <v>2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1.84965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80.016875999999982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373.97038400000002</v>
      </c>
      <c r="L4">
        <v>340.41</v>
      </c>
      <c r="M4">
        <v>92.92</v>
      </c>
      <c r="N4">
        <v>119.15625</v>
      </c>
      <c r="O4">
        <v>124.7899</v>
      </c>
      <c r="P4">
        <v>122.6682</v>
      </c>
      <c r="Q4">
        <v>11.659877</v>
      </c>
      <c r="R4">
        <v>14.824272000000001</v>
      </c>
      <c r="S4">
        <v>12.453835</v>
      </c>
      <c r="T4">
        <v>0.56000000000000005</v>
      </c>
      <c r="U4">
        <v>345.375</v>
      </c>
      <c r="V4">
        <v>0</v>
      </c>
      <c r="W4">
        <v>12.98</v>
      </c>
      <c r="X4">
        <v>35.54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55.23</v>
      </c>
      <c r="AL4">
        <v>2.5564</v>
      </c>
      <c r="AM4">
        <v>0</v>
      </c>
      <c r="AN4">
        <v>0.62687999999999999</v>
      </c>
      <c r="AO4">
        <v>0</v>
      </c>
      <c r="AP4">
        <v>1.1529</v>
      </c>
      <c r="AQ4">
        <v>0</v>
      </c>
      <c r="AR4">
        <v>2.2080000000000002</v>
      </c>
      <c r="AS4">
        <v>4.7081999999999997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80.026875999999973</v>
      </c>
      <c r="BA4">
        <f t="shared" ref="BA4:BA67" si="1">SUM(B4:AZ4)</f>
        <v>1819.6893740000003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6.3</v>
      </c>
      <c r="BI4">
        <v>1.31</v>
      </c>
      <c r="BJ4">
        <v>0.44</v>
      </c>
      <c r="BK4">
        <v>1.97</v>
      </c>
      <c r="BL4">
        <v>0.77</v>
      </c>
      <c r="BM4">
        <v>0.08</v>
      </c>
      <c r="BN4">
        <v>2.34</v>
      </c>
      <c r="BO4">
        <v>3.77</v>
      </c>
      <c r="BP4">
        <v>0.26</v>
      </c>
      <c r="BQ4">
        <v>2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1.84965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80.026875999999973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373.97038400000002</v>
      </c>
      <c r="L5">
        <v>340.41</v>
      </c>
      <c r="M5">
        <v>92.92</v>
      </c>
      <c r="N5">
        <v>119.15625</v>
      </c>
      <c r="O5">
        <v>124.7899</v>
      </c>
      <c r="P5">
        <v>122.6682</v>
      </c>
      <c r="Q5">
        <v>11.659877</v>
      </c>
      <c r="R5">
        <v>20.035641999999999</v>
      </c>
      <c r="S5">
        <v>12.453835</v>
      </c>
      <c r="T5">
        <v>0.56000000000000005</v>
      </c>
      <c r="U5">
        <v>345.375</v>
      </c>
      <c r="V5">
        <v>0</v>
      </c>
      <c r="W5">
        <v>12.98</v>
      </c>
      <c r="X5">
        <v>35.54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55.23</v>
      </c>
      <c r="AL5">
        <v>2.5564</v>
      </c>
      <c r="AM5">
        <v>0</v>
      </c>
      <c r="AN5">
        <v>0.62687999999999999</v>
      </c>
      <c r="AO5">
        <v>0</v>
      </c>
      <c r="AP5">
        <v>1.1529</v>
      </c>
      <c r="AQ5">
        <v>0</v>
      </c>
      <c r="AR5">
        <v>2.2080000000000002</v>
      </c>
      <c r="AS5">
        <v>4.7081999999999997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80.026875999999973</v>
      </c>
      <c r="BA5">
        <f t="shared" si="1"/>
        <v>1824.9007440000003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6.3</v>
      </c>
      <c r="BI5">
        <v>1.31</v>
      </c>
      <c r="BJ5">
        <v>0.44</v>
      </c>
      <c r="BK5">
        <v>1.97</v>
      </c>
      <c r="BL5">
        <v>0.77</v>
      </c>
      <c r="BM5">
        <v>0.08</v>
      </c>
      <c r="BN5">
        <v>2.34</v>
      </c>
      <c r="BO5">
        <v>3.77</v>
      </c>
      <c r="BP5">
        <v>0.26</v>
      </c>
      <c r="BQ5">
        <v>2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1.84965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80.026875999999973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373.97038400000002</v>
      </c>
      <c r="L6">
        <v>340.41</v>
      </c>
      <c r="M6">
        <v>92.92</v>
      </c>
      <c r="N6">
        <v>119.15625</v>
      </c>
      <c r="O6">
        <v>124.7899</v>
      </c>
      <c r="P6">
        <v>105.4265</v>
      </c>
      <c r="Q6">
        <v>11.659877</v>
      </c>
      <c r="R6">
        <v>20.035641999999999</v>
      </c>
      <c r="S6">
        <v>12.453835</v>
      </c>
      <c r="T6">
        <v>0.56000000000000005</v>
      </c>
      <c r="U6">
        <v>345.375</v>
      </c>
      <c r="V6">
        <v>0</v>
      </c>
      <c r="W6">
        <v>12.98</v>
      </c>
      <c r="X6">
        <v>35.54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55.23</v>
      </c>
      <c r="AL6">
        <v>2.5564</v>
      </c>
      <c r="AM6">
        <v>0</v>
      </c>
      <c r="AN6">
        <v>0.62687999999999999</v>
      </c>
      <c r="AO6">
        <v>0</v>
      </c>
      <c r="AP6">
        <v>1.1529</v>
      </c>
      <c r="AQ6">
        <v>0</v>
      </c>
      <c r="AR6">
        <v>2.2080000000000002</v>
      </c>
      <c r="AS6">
        <v>4.7081999999999997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80.026875999999973</v>
      </c>
      <c r="BA6">
        <f t="shared" si="1"/>
        <v>1807.6590440000002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6.3</v>
      </c>
      <c r="BI6">
        <v>1.31</v>
      </c>
      <c r="BJ6">
        <v>0.44</v>
      </c>
      <c r="BK6">
        <v>1.97</v>
      </c>
      <c r="BL6">
        <v>0.77</v>
      </c>
      <c r="BM6">
        <v>0.08</v>
      </c>
      <c r="BN6">
        <v>2.34</v>
      </c>
      <c r="BO6">
        <v>3.77</v>
      </c>
      <c r="BP6">
        <v>0.26</v>
      </c>
      <c r="BQ6">
        <v>2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1.84965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80.026875999999973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373.97038400000002</v>
      </c>
      <c r="L7">
        <v>340.41</v>
      </c>
      <c r="M7">
        <v>92.92</v>
      </c>
      <c r="N7">
        <v>119.15625</v>
      </c>
      <c r="O7">
        <v>124.7899</v>
      </c>
      <c r="P7">
        <v>105.4265</v>
      </c>
      <c r="Q7">
        <v>11.659877</v>
      </c>
      <c r="R7">
        <v>20.035641999999999</v>
      </c>
      <c r="S7">
        <v>13.207060999999999</v>
      </c>
      <c r="T7">
        <v>0.56000000000000005</v>
      </c>
      <c r="U7">
        <v>345.375</v>
      </c>
      <c r="V7">
        <v>0</v>
      </c>
      <c r="W7">
        <v>12.98</v>
      </c>
      <c r="X7">
        <v>35.54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55.23</v>
      </c>
      <c r="AL7">
        <v>2.5564</v>
      </c>
      <c r="AM7">
        <v>0</v>
      </c>
      <c r="AN7">
        <v>0.62687999999999999</v>
      </c>
      <c r="AO7">
        <v>0</v>
      </c>
      <c r="AP7">
        <v>1.1529</v>
      </c>
      <c r="AQ7">
        <v>0</v>
      </c>
      <c r="AR7">
        <v>2.2080000000000002</v>
      </c>
      <c r="AS7">
        <v>4.7081999999999997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80.026875999999973</v>
      </c>
      <c r="BA7">
        <f t="shared" si="1"/>
        <v>1808.4122700000003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6.3</v>
      </c>
      <c r="BI7">
        <v>1.31</v>
      </c>
      <c r="BJ7">
        <v>0.44</v>
      </c>
      <c r="BK7">
        <v>1.97</v>
      </c>
      <c r="BL7">
        <v>0.77</v>
      </c>
      <c r="BM7">
        <v>0.08</v>
      </c>
      <c r="BN7">
        <v>2.34</v>
      </c>
      <c r="BO7">
        <v>3.77</v>
      </c>
      <c r="BP7">
        <v>0.26</v>
      </c>
      <c r="BQ7">
        <v>2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1.84965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80.026875999999973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373.97038400000002</v>
      </c>
      <c r="L8">
        <v>340.41</v>
      </c>
      <c r="M8">
        <v>92.92</v>
      </c>
      <c r="N8">
        <v>119.15625</v>
      </c>
      <c r="O8">
        <v>124.7899</v>
      </c>
      <c r="P8">
        <v>105.4265</v>
      </c>
      <c r="Q8">
        <v>11.659877</v>
      </c>
      <c r="R8">
        <v>20.035641999999999</v>
      </c>
      <c r="S8">
        <v>13.207060999999999</v>
      </c>
      <c r="T8">
        <v>0.56000000000000005</v>
      </c>
      <c r="U8">
        <v>345.375</v>
      </c>
      <c r="V8">
        <v>0</v>
      </c>
      <c r="W8">
        <v>12.98</v>
      </c>
      <c r="X8">
        <v>35.54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55.23</v>
      </c>
      <c r="AL8">
        <v>2.5564</v>
      </c>
      <c r="AM8">
        <v>0</v>
      </c>
      <c r="AN8">
        <v>0.62687999999999999</v>
      </c>
      <c r="AO8">
        <v>0</v>
      </c>
      <c r="AP8">
        <v>1.1529</v>
      </c>
      <c r="AQ8">
        <v>0</v>
      </c>
      <c r="AR8">
        <v>2.2080000000000002</v>
      </c>
      <c r="AS8">
        <v>4.7081999999999997</v>
      </c>
      <c r="AT8">
        <v>10.808420999999999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80.026875999999973</v>
      </c>
      <c r="BA8">
        <f t="shared" si="1"/>
        <v>1807.9730910000003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6.3</v>
      </c>
      <c r="BI8">
        <v>1.31</v>
      </c>
      <c r="BJ8">
        <v>0.44</v>
      </c>
      <c r="BK8">
        <v>1.97</v>
      </c>
      <c r="BL8">
        <v>0.77</v>
      </c>
      <c r="BM8">
        <v>0.08</v>
      </c>
      <c r="BN8">
        <v>2.34</v>
      </c>
      <c r="BO8">
        <v>3.77</v>
      </c>
      <c r="BP8">
        <v>0.26</v>
      </c>
      <c r="BQ8">
        <v>2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1.84965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80.026875999999973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373.97038400000002</v>
      </c>
      <c r="L9">
        <v>340.41</v>
      </c>
      <c r="M9">
        <v>92.92</v>
      </c>
      <c r="N9">
        <v>119.15625</v>
      </c>
      <c r="O9">
        <v>124.7899</v>
      </c>
      <c r="P9">
        <v>105.4265</v>
      </c>
      <c r="Q9">
        <v>11.659877</v>
      </c>
      <c r="R9">
        <v>20.035641999999999</v>
      </c>
      <c r="S9">
        <v>13.207060999999999</v>
      </c>
      <c r="T9">
        <v>0.56000000000000005</v>
      </c>
      <c r="U9">
        <v>345.375</v>
      </c>
      <c r="V9">
        <v>0</v>
      </c>
      <c r="W9">
        <v>12.98</v>
      </c>
      <c r="X9">
        <v>35.54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55.23</v>
      </c>
      <c r="AL9">
        <v>2.5564</v>
      </c>
      <c r="AM9">
        <v>0</v>
      </c>
      <c r="AN9">
        <v>0.62687999999999999</v>
      </c>
      <c r="AO9">
        <v>0</v>
      </c>
      <c r="AP9">
        <v>1.1529</v>
      </c>
      <c r="AQ9">
        <v>0</v>
      </c>
      <c r="AR9">
        <v>2.2080000000000002</v>
      </c>
      <c r="AS9">
        <v>4.7081999999999997</v>
      </c>
      <c r="AT9">
        <v>10.874782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80.026875999999973</v>
      </c>
      <c r="BA9">
        <f t="shared" si="1"/>
        <v>1808.0394520000004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6.3</v>
      </c>
      <c r="BI9">
        <v>1.31</v>
      </c>
      <c r="BJ9">
        <v>0.44</v>
      </c>
      <c r="BK9">
        <v>1.97</v>
      </c>
      <c r="BL9">
        <v>0.77</v>
      </c>
      <c r="BM9">
        <v>0.08</v>
      </c>
      <c r="BN9">
        <v>2.34</v>
      </c>
      <c r="BO9">
        <v>3.77</v>
      </c>
      <c r="BP9">
        <v>0.26</v>
      </c>
      <c r="BQ9">
        <v>2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1.84965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80.026875999999973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373.97038400000002</v>
      </c>
      <c r="L10">
        <v>340.41</v>
      </c>
      <c r="M10">
        <v>92.92</v>
      </c>
      <c r="N10">
        <v>119.15625</v>
      </c>
      <c r="O10">
        <v>124.7899</v>
      </c>
      <c r="P10">
        <v>105.4265</v>
      </c>
      <c r="Q10">
        <v>11.659877</v>
      </c>
      <c r="R10">
        <v>20.035641999999999</v>
      </c>
      <c r="S10">
        <v>13.207060999999999</v>
      </c>
      <c r="T10">
        <v>0.56000000000000005</v>
      </c>
      <c r="U10">
        <v>345.375</v>
      </c>
      <c r="V10">
        <v>0</v>
      </c>
      <c r="W10">
        <v>12.98</v>
      </c>
      <c r="X10">
        <v>35.54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55.23</v>
      </c>
      <c r="AL10">
        <v>2.5564</v>
      </c>
      <c r="AM10">
        <v>0</v>
      </c>
      <c r="AN10">
        <v>0.62687999999999999</v>
      </c>
      <c r="AO10">
        <v>0</v>
      </c>
      <c r="AP10">
        <v>1.1529</v>
      </c>
      <c r="AQ10">
        <v>0</v>
      </c>
      <c r="AR10">
        <v>2.2080000000000002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80.026875999999973</v>
      </c>
      <c r="BA10">
        <f t="shared" si="1"/>
        <v>1808.4122700000003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6.3</v>
      </c>
      <c r="BI10">
        <v>1.31</v>
      </c>
      <c r="BJ10">
        <v>0.44</v>
      </c>
      <c r="BK10">
        <v>1.97</v>
      </c>
      <c r="BL10">
        <v>0.77</v>
      </c>
      <c r="BM10">
        <v>0.08</v>
      </c>
      <c r="BN10">
        <v>2.34</v>
      </c>
      <c r="BO10">
        <v>3.77</v>
      </c>
      <c r="BP10">
        <v>0.26</v>
      </c>
      <c r="BQ10">
        <v>2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1.84965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80.026875999999973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373.97038400000002</v>
      </c>
      <c r="L11">
        <v>340.41</v>
      </c>
      <c r="M11">
        <v>92.92</v>
      </c>
      <c r="N11">
        <v>119.15625</v>
      </c>
      <c r="O11">
        <v>124.7899</v>
      </c>
      <c r="P11">
        <v>105.4265</v>
      </c>
      <c r="Q11">
        <v>11.659877</v>
      </c>
      <c r="R11">
        <v>20.035641999999999</v>
      </c>
      <c r="S11">
        <v>13.207060999999999</v>
      </c>
      <c r="T11">
        <v>0.56000000000000005</v>
      </c>
      <c r="U11">
        <v>345.375</v>
      </c>
      <c r="V11">
        <v>0</v>
      </c>
      <c r="W11">
        <v>12.98</v>
      </c>
      <c r="X11">
        <v>35.54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55.23</v>
      </c>
      <c r="AL11">
        <v>2.5564</v>
      </c>
      <c r="AM11">
        <v>0</v>
      </c>
      <c r="AN11">
        <v>0.62687999999999999</v>
      </c>
      <c r="AO11">
        <v>0</v>
      </c>
      <c r="AP11">
        <v>1.1529</v>
      </c>
      <c r="AQ11">
        <v>0</v>
      </c>
      <c r="AR11">
        <v>2.2080000000000002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80.026875999999973</v>
      </c>
      <c r="BA11">
        <f t="shared" si="1"/>
        <v>1808.4122700000003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6.3</v>
      </c>
      <c r="BI11">
        <v>1.31</v>
      </c>
      <c r="BJ11">
        <v>0.44</v>
      </c>
      <c r="BK11">
        <v>1.97</v>
      </c>
      <c r="BL11">
        <v>0.77</v>
      </c>
      <c r="BM11">
        <v>0.08</v>
      </c>
      <c r="BN11">
        <v>2.34</v>
      </c>
      <c r="BO11">
        <v>3.77</v>
      </c>
      <c r="BP11">
        <v>0.26</v>
      </c>
      <c r="BQ11">
        <v>2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1.84965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80.026875999999973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373.97038400000002</v>
      </c>
      <c r="L12">
        <v>340.41</v>
      </c>
      <c r="M12">
        <v>92.92</v>
      </c>
      <c r="N12">
        <v>119.15625</v>
      </c>
      <c r="O12">
        <v>124.7899</v>
      </c>
      <c r="P12">
        <v>105.4265</v>
      </c>
      <c r="Q12">
        <v>11.659877</v>
      </c>
      <c r="R12">
        <v>20.035641999999999</v>
      </c>
      <c r="S12">
        <v>13.207060999999999</v>
      </c>
      <c r="T12">
        <v>0.56000000000000005</v>
      </c>
      <c r="U12">
        <v>345.375</v>
      </c>
      <c r="V12">
        <v>0</v>
      </c>
      <c r="W12">
        <v>12.98</v>
      </c>
      <c r="X12">
        <v>35.54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55.23</v>
      </c>
      <c r="AL12">
        <v>2.5564</v>
      </c>
      <c r="AM12">
        <v>0</v>
      </c>
      <c r="AN12">
        <v>0.62687999999999999</v>
      </c>
      <c r="AO12">
        <v>0</v>
      </c>
      <c r="AP12">
        <v>1.1529</v>
      </c>
      <c r="AQ12">
        <v>0</v>
      </c>
      <c r="AR12">
        <v>2.2080000000000002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80.026875999999973</v>
      </c>
      <c r="BA12">
        <f t="shared" si="1"/>
        <v>1808.4122700000003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6.3</v>
      </c>
      <c r="BI12">
        <v>1.31</v>
      </c>
      <c r="BJ12">
        <v>0.44</v>
      </c>
      <c r="BK12">
        <v>1.97</v>
      </c>
      <c r="BL12">
        <v>0.77</v>
      </c>
      <c r="BM12">
        <v>0.08</v>
      </c>
      <c r="BN12">
        <v>2.34</v>
      </c>
      <c r="BO12">
        <v>3.77</v>
      </c>
      <c r="BP12">
        <v>0.26</v>
      </c>
      <c r="BQ12">
        <v>2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1.84965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80.026875999999973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374.30039399999998</v>
      </c>
      <c r="L13">
        <v>340.41</v>
      </c>
      <c r="M13">
        <v>60.143300000000004</v>
      </c>
      <c r="N13">
        <v>119.15625</v>
      </c>
      <c r="O13">
        <v>124.7899</v>
      </c>
      <c r="P13">
        <v>104.24769999999999</v>
      </c>
      <c r="Q13">
        <v>11.870362</v>
      </c>
      <c r="R13">
        <v>12.07</v>
      </c>
      <c r="S13">
        <v>13.892261</v>
      </c>
      <c r="T13">
        <v>0.56000000000000005</v>
      </c>
      <c r="U13">
        <v>348.59100000000001</v>
      </c>
      <c r="V13">
        <v>0</v>
      </c>
      <c r="W13">
        <v>12.98</v>
      </c>
      <c r="X13">
        <v>35.54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55.23</v>
      </c>
      <c r="AL13">
        <v>2.5564</v>
      </c>
      <c r="AM13">
        <v>0</v>
      </c>
      <c r="AN13">
        <v>0.62687999999999999</v>
      </c>
      <c r="AO13">
        <v>0</v>
      </c>
      <c r="AP13">
        <v>1.1529</v>
      </c>
      <c r="AQ13">
        <v>0</v>
      </c>
      <c r="AR13">
        <v>2.2080000000000002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80.026875999999973</v>
      </c>
      <c r="BA13">
        <f t="shared" si="1"/>
        <v>1770.9328229999996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6.3</v>
      </c>
      <c r="BI13">
        <v>1.31</v>
      </c>
      <c r="BJ13">
        <v>0.44</v>
      </c>
      <c r="BK13">
        <v>1.97</v>
      </c>
      <c r="BL13">
        <v>0.77</v>
      </c>
      <c r="BM13">
        <v>0.08</v>
      </c>
      <c r="BN13">
        <v>2.34</v>
      </c>
      <c r="BO13">
        <v>3.77</v>
      </c>
      <c r="BP13">
        <v>0.26</v>
      </c>
      <c r="BQ13">
        <v>2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1.84965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80.026875999999973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374.294219</v>
      </c>
      <c r="L14">
        <v>340.41</v>
      </c>
      <c r="M14">
        <v>63.143300000000004</v>
      </c>
      <c r="N14">
        <v>108.9213</v>
      </c>
      <c r="O14">
        <v>124.7899</v>
      </c>
      <c r="P14">
        <v>104.24769999999999</v>
      </c>
      <c r="Q14">
        <v>11.870362</v>
      </c>
      <c r="R14">
        <v>12.07</v>
      </c>
      <c r="S14">
        <v>13.892261</v>
      </c>
      <c r="T14">
        <v>0.56000000000000005</v>
      </c>
      <c r="U14">
        <v>348.97500000000002</v>
      </c>
      <c r="V14">
        <v>0</v>
      </c>
      <c r="W14">
        <v>12.98</v>
      </c>
      <c r="X14">
        <v>35.54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55.23</v>
      </c>
      <c r="AL14">
        <v>2.5564</v>
      </c>
      <c r="AM14">
        <v>0</v>
      </c>
      <c r="AN14">
        <v>0.62687999999999999</v>
      </c>
      <c r="AO14">
        <v>0</v>
      </c>
      <c r="AP14">
        <v>1.1529</v>
      </c>
      <c r="AQ14">
        <v>0</v>
      </c>
      <c r="AR14">
        <v>2.2080000000000002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80.026875999999973</v>
      </c>
      <c r="BA14">
        <f t="shared" si="1"/>
        <v>1764.0756979999996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6.3</v>
      </c>
      <c r="BI14">
        <v>1.31</v>
      </c>
      <c r="BJ14">
        <v>0.44</v>
      </c>
      <c r="BK14">
        <v>1.97</v>
      </c>
      <c r="BL14">
        <v>0.77</v>
      </c>
      <c r="BM14">
        <v>0.08</v>
      </c>
      <c r="BN14">
        <v>2.34</v>
      </c>
      <c r="BO14">
        <v>3.77</v>
      </c>
      <c r="BP14">
        <v>0.26</v>
      </c>
      <c r="BQ14">
        <v>2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1.84965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80.026875999999973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374.30039399999998</v>
      </c>
      <c r="L15">
        <v>340.41</v>
      </c>
      <c r="M15">
        <v>92.92</v>
      </c>
      <c r="N15">
        <v>119.15625</v>
      </c>
      <c r="O15">
        <v>124.7899</v>
      </c>
      <c r="P15">
        <v>104.24769999999999</v>
      </c>
      <c r="Q15">
        <v>11.870362</v>
      </c>
      <c r="R15">
        <v>12.07</v>
      </c>
      <c r="S15">
        <v>13.892261</v>
      </c>
      <c r="T15">
        <v>0.56000000000000005</v>
      </c>
      <c r="U15">
        <v>348.97500000000002</v>
      </c>
      <c r="V15">
        <v>0</v>
      </c>
      <c r="W15">
        <v>12.98</v>
      </c>
      <c r="X15">
        <v>35.54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55.23</v>
      </c>
      <c r="AL15">
        <v>2.5564</v>
      </c>
      <c r="AM15">
        <v>0</v>
      </c>
      <c r="AN15">
        <v>0.62687999999999999</v>
      </c>
      <c r="AO15">
        <v>0</v>
      </c>
      <c r="AP15">
        <v>1.1529</v>
      </c>
      <c r="AQ15">
        <v>0</v>
      </c>
      <c r="AR15">
        <v>4.4160000000000004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80.026875999999973</v>
      </c>
      <c r="BA15">
        <f t="shared" si="1"/>
        <v>1806.3015229999999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6.3</v>
      </c>
      <c r="BI15">
        <v>1.31</v>
      </c>
      <c r="BJ15">
        <v>0.44</v>
      </c>
      <c r="BK15">
        <v>1.97</v>
      </c>
      <c r="BL15">
        <v>0.77</v>
      </c>
      <c r="BM15">
        <v>0.08</v>
      </c>
      <c r="BN15">
        <v>2.34</v>
      </c>
      <c r="BO15">
        <v>3.77</v>
      </c>
      <c r="BP15">
        <v>0.26</v>
      </c>
      <c r="BQ15">
        <v>2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1.84965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80.026875999999973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374.294219</v>
      </c>
      <c r="L16">
        <v>340.41</v>
      </c>
      <c r="M16">
        <v>92.92</v>
      </c>
      <c r="N16">
        <v>119.15625</v>
      </c>
      <c r="O16">
        <v>124.7899</v>
      </c>
      <c r="P16">
        <v>104.24769999999999</v>
      </c>
      <c r="Q16">
        <v>11.870362</v>
      </c>
      <c r="R16">
        <v>12.07</v>
      </c>
      <c r="S16">
        <v>13.892261</v>
      </c>
      <c r="T16">
        <v>0.56000000000000005</v>
      </c>
      <c r="U16">
        <v>348.97500000000002</v>
      </c>
      <c r="V16">
        <v>0</v>
      </c>
      <c r="W16">
        <v>12.98</v>
      </c>
      <c r="X16">
        <v>35.54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55.23</v>
      </c>
      <c r="AL16">
        <v>2.5564</v>
      </c>
      <c r="AM16">
        <v>0</v>
      </c>
      <c r="AN16">
        <v>0.62687999999999999</v>
      </c>
      <c r="AO16">
        <v>0</v>
      </c>
      <c r="AP16">
        <v>1.5371999999999999</v>
      </c>
      <c r="AQ16">
        <v>0</v>
      </c>
      <c r="AR16">
        <v>4.4160000000000004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80.026875999999973</v>
      </c>
      <c r="BA16">
        <f t="shared" si="1"/>
        <v>1806.6796479999998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6.3</v>
      </c>
      <c r="BI16">
        <v>1.31</v>
      </c>
      <c r="BJ16">
        <v>0.44</v>
      </c>
      <c r="BK16">
        <v>1.97</v>
      </c>
      <c r="BL16">
        <v>0.77</v>
      </c>
      <c r="BM16">
        <v>0.08</v>
      </c>
      <c r="BN16">
        <v>2.34</v>
      </c>
      <c r="BO16">
        <v>3.77</v>
      </c>
      <c r="BP16">
        <v>0.26</v>
      </c>
      <c r="BQ16">
        <v>2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1.84965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80.026875999999973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374.30039399999998</v>
      </c>
      <c r="L17">
        <v>340.41</v>
      </c>
      <c r="M17">
        <v>92.92</v>
      </c>
      <c r="N17">
        <v>119.15625</v>
      </c>
      <c r="O17">
        <v>124.7899</v>
      </c>
      <c r="P17">
        <v>104.24769999999999</v>
      </c>
      <c r="Q17">
        <v>11.870362</v>
      </c>
      <c r="R17">
        <v>12.07</v>
      </c>
      <c r="S17">
        <v>13.892261</v>
      </c>
      <c r="T17">
        <v>0.56000000000000005</v>
      </c>
      <c r="U17">
        <v>348.97500000000002</v>
      </c>
      <c r="V17">
        <v>0</v>
      </c>
      <c r="W17">
        <v>12.98</v>
      </c>
      <c r="X17">
        <v>35.54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55.23</v>
      </c>
      <c r="AL17">
        <v>2.5564</v>
      </c>
      <c r="AM17">
        <v>0</v>
      </c>
      <c r="AN17">
        <v>0.62687999999999999</v>
      </c>
      <c r="AO17">
        <v>0</v>
      </c>
      <c r="AP17">
        <v>1.5371999999999999</v>
      </c>
      <c r="AQ17">
        <v>0</v>
      </c>
      <c r="AR17">
        <v>30.911999999999999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80.026875999999973</v>
      </c>
      <c r="BA17">
        <f t="shared" si="1"/>
        <v>1833.1818229999999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6.3</v>
      </c>
      <c r="BI17">
        <v>1.31</v>
      </c>
      <c r="BJ17">
        <v>0.44</v>
      </c>
      <c r="BK17">
        <v>1.97</v>
      </c>
      <c r="BL17">
        <v>0.77</v>
      </c>
      <c r="BM17">
        <v>0.08</v>
      </c>
      <c r="BN17">
        <v>2.34</v>
      </c>
      <c r="BO17">
        <v>3.77</v>
      </c>
      <c r="BP17">
        <v>0.26</v>
      </c>
      <c r="BQ17">
        <v>2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1.84965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80.026875999999973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374.294219</v>
      </c>
      <c r="L18">
        <v>340.41</v>
      </c>
      <c r="M18">
        <v>92.92</v>
      </c>
      <c r="N18">
        <v>119.15625</v>
      </c>
      <c r="O18">
        <v>124.7899</v>
      </c>
      <c r="P18">
        <v>104.24769999999999</v>
      </c>
      <c r="Q18">
        <v>11.870362</v>
      </c>
      <c r="R18">
        <v>12.07</v>
      </c>
      <c r="S18">
        <v>13.892261</v>
      </c>
      <c r="T18">
        <v>0.56000000000000005</v>
      </c>
      <c r="U18">
        <v>348.97500000000002</v>
      </c>
      <c r="V18">
        <v>0</v>
      </c>
      <c r="W18">
        <v>12.98</v>
      </c>
      <c r="X18">
        <v>35.54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55.23</v>
      </c>
      <c r="AL18">
        <v>2.5564</v>
      </c>
      <c r="AM18">
        <v>0</v>
      </c>
      <c r="AN18">
        <v>0.62687999999999999</v>
      </c>
      <c r="AO18">
        <v>0</v>
      </c>
      <c r="AP18">
        <v>1.5371999999999999</v>
      </c>
      <c r="AQ18">
        <v>0</v>
      </c>
      <c r="AR18">
        <v>30.911999999999999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80.026875999999973</v>
      </c>
      <c r="BA18">
        <f t="shared" si="1"/>
        <v>1833.1756479999999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6.3</v>
      </c>
      <c r="BI18">
        <v>1.31</v>
      </c>
      <c r="BJ18">
        <v>0.44</v>
      </c>
      <c r="BK18">
        <v>1.97</v>
      </c>
      <c r="BL18">
        <v>0.77</v>
      </c>
      <c r="BM18">
        <v>0.08</v>
      </c>
      <c r="BN18">
        <v>2.34</v>
      </c>
      <c r="BO18">
        <v>3.77</v>
      </c>
      <c r="BP18">
        <v>0.26</v>
      </c>
      <c r="BQ18">
        <v>2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1.84965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80.026875999999973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374.30347499999999</v>
      </c>
      <c r="L19">
        <v>340.41</v>
      </c>
      <c r="M19">
        <v>92.92</v>
      </c>
      <c r="N19">
        <v>119.15625</v>
      </c>
      <c r="O19">
        <v>124.7899</v>
      </c>
      <c r="P19">
        <v>104.24769999999999</v>
      </c>
      <c r="Q19">
        <v>11.870362</v>
      </c>
      <c r="R19">
        <v>12.07</v>
      </c>
      <c r="S19">
        <v>13.431751999999999</v>
      </c>
      <c r="T19">
        <v>0.56000000000000005</v>
      </c>
      <c r="U19">
        <v>348.97500000000002</v>
      </c>
      <c r="V19">
        <v>0</v>
      </c>
      <c r="W19">
        <v>12.98</v>
      </c>
      <c r="X19">
        <v>35.54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55.23</v>
      </c>
      <c r="AL19">
        <v>2.5564</v>
      </c>
      <c r="AM19">
        <v>0</v>
      </c>
      <c r="AN19">
        <v>0.62687999999999999</v>
      </c>
      <c r="AO19">
        <v>0</v>
      </c>
      <c r="AP19">
        <v>1.5371999999999999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80.026875999999973</v>
      </c>
      <c r="BA19">
        <f t="shared" si="1"/>
        <v>1806.2283949999996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6.3</v>
      </c>
      <c r="BI19">
        <v>1.31</v>
      </c>
      <c r="BJ19">
        <v>0.44</v>
      </c>
      <c r="BK19">
        <v>1.97</v>
      </c>
      <c r="BL19">
        <v>0.77</v>
      </c>
      <c r="BM19">
        <v>0.08</v>
      </c>
      <c r="BN19">
        <v>2.34</v>
      </c>
      <c r="BO19">
        <v>3.77</v>
      </c>
      <c r="BP19">
        <v>0.26</v>
      </c>
      <c r="BQ19">
        <v>2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1.84965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80.026875999999973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374.294219</v>
      </c>
      <c r="L20">
        <v>340.41</v>
      </c>
      <c r="M20">
        <v>92.92</v>
      </c>
      <c r="N20">
        <v>119.15625</v>
      </c>
      <c r="O20">
        <v>124.7899</v>
      </c>
      <c r="P20">
        <v>104.24769999999999</v>
      </c>
      <c r="Q20">
        <v>11.870362</v>
      </c>
      <c r="R20">
        <v>12.07</v>
      </c>
      <c r="S20">
        <v>13.431751999999999</v>
      </c>
      <c r="T20">
        <v>0.56000000000000005</v>
      </c>
      <c r="U20">
        <v>348.97500000000002</v>
      </c>
      <c r="V20">
        <v>0</v>
      </c>
      <c r="W20">
        <v>12.98</v>
      </c>
      <c r="X20">
        <v>35.54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55.23</v>
      </c>
      <c r="AL20">
        <v>2.5564</v>
      </c>
      <c r="AM20">
        <v>0</v>
      </c>
      <c r="AN20">
        <v>0.62687999999999999</v>
      </c>
      <c r="AO20">
        <v>0</v>
      </c>
      <c r="AP20">
        <v>1.5371999999999999</v>
      </c>
      <c r="AQ20">
        <v>0</v>
      </c>
      <c r="AR20">
        <v>2.2080000000000002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80.026875999999973</v>
      </c>
      <c r="BA20">
        <f t="shared" si="1"/>
        <v>1804.011139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6.3</v>
      </c>
      <c r="BI20">
        <v>1.31</v>
      </c>
      <c r="BJ20">
        <v>0.44</v>
      </c>
      <c r="BK20">
        <v>1.97</v>
      </c>
      <c r="BL20">
        <v>0.77</v>
      </c>
      <c r="BM20">
        <v>0.08</v>
      </c>
      <c r="BN20">
        <v>2.34</v>
      </c>
      <c r="BO20">
        <v>3.77</v>
      </c>
      <c r="BP20">
        <v>0.26</v>
      </c>
      <c r="BQ20">
        <v>2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1.84965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80.026875999999973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374.30347499999999</v>
      </c>
      <c r="L21">
        <v>340.41</v>
      </c>
      <c r="M21">
        <v>92.92</v>
      </c>
      <c r="N21">
        <v>119.15625</v>
      </c>
      <c r="O21">
        <v>124.7899</v>
      </c>
      <c r="P21">
        <v>104.24769999999999</v>
      </c>
      <c r="Q21">
        <v>11.870362</v>
      </c>
      <c r="R21">
        <v>9.2264470000000003</v>
      </c>
      <c r="S21">
        <v>13.316596000000001</v>
      </c>
      <c r="T21">
        <v>0.56000000000000005</v>
      </c>
      <c r="U21">
        <v>348.97500000000002</v>
      </c>
      <c r="V21">
        <v>0</v>
      </c>
      <c r="W21">
        <v>12.98</v>
      </c>
      <c r="X21">
        <v>35.54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55.23</v>
      </c>
      <c r="AL21">
        <v>2.5564</v>
      </c>
      <c r="AM21">
        <v>0</v>
      </c>
      <c r="AN21">
        <v>0.64646999999999999</v>
      </c>
      <c r="AO21">
        <v>0</v>
      </c>
      <c r="AP21">
        <v>5.6364000000000001</v>
      </c>
      <c r="AQ21">
        <v>0</v>
      </c>
      <c r="AR21">
        <v>2.2080000000000002</v>
      </c>
      <c r="AS21">
        <v>5.3807999999999998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80.026875999999973</v>
      </c>
      <c r="BA21">
        <f t="shared" si="1"/>
        <v>1805.8530759999996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6.3</v>
      </c>
      <c r="BI21">
        <v>1.31</v>
      </c>
      <c r="BJ21">
        <v>0.44</v>
      </c>
      <c r="BK21">
        <v>1.97</v>
      </c>
      <c r="BL21">
        <v>0.77</v>
      </c>
      <c r="BM21">
        <v>0.08</v>
      </c>
      <c r="BN21">
        <v>2.34</v>
      </c>
      <c r="BO21">
        <v>3.77</v>
      </c>
      <c r="BP21">
        <v>0.26</v>
      </c>
      <c r="BQ21">
        <v>2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1.84965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80.026875999999973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374.294219</v>
      </c>
      <c r="L22">
        <v>340.41</v>
      </c>
      <c r="M22">
        <v>92.92</v>
      </c>
      <c r="N22">
        <v>119.15625</v>
      </c>
      <c r="O22">
        <v>124.7899</v>
      </c>
      <c r="P22">
        <v>104.24769999999999</v>
      </c>
      <c r="Q22">
        <v>11.870362</v>
      </c>
      <c r="R22">
        <v>9.2264470000000003</v>
      </c>
      <c r="S22">
        <v>13.316596000000001</v>
      </c>
      <c r="T22">
        <v>0.56000000000000005</v>
      </c>
      <c r="U22">
        <v>348.97500000000002</v>
      </c>
      <c r="V22">
        <v>0</v>
      </c>
      <c r="W22">
        <v>12.98</v>
      </c>
      <c r="X22">
        <v>35.54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55.23</v>
      </c>
      <c r="AL22">
        <v>2.5564</v>
      </c>
      <c r="AM22">
        <v>0</v>
      </c>
      <c r="AN22">
        <v>0.64646999999999999</v>
      </c>
      <c r="AO22">
        <v>0</v>
      </c>
      <c r="AP22">
        <v>5.6364000000000001</v>
      </c>
      <c r="AQ22">
        <v>0</v>
      </c>
      <c r="AR22">
        <v>2.2080000000000002</v>
      </c>
      <c r="AS22">
        <v>5.3807999999999998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80.026875999999973</v>
      </c>
      <c r="BA22">
        <f t="shared" si="1"/>
        <v>1805.8438199999998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6.3</v>
      </c>
      <c r="BI22">
        <v>1.31</v>
      </c>
      <c r="BJ22">
        <v>0.44</v>
      </c>
      <c r="BK22">
        <v>1.97</v>
      </c>
      <c r="BL22">
        <v>0.77</v>
      </c>
      <c r="BM22">
        <v>0.08</v>
      </c>
      <c r="BN22">
        <v>2.34</v>
      </c>
      <c r="BO22">
        <v>3.77</v>
      </c>
      <c r="BP22">
        <v>0.26</v>
      </c>
      <c r="BQ22">
        <v>2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1.84965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80.026875999999973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362.13120700000002</v>
      </c>
      <c r="L23">
        <v>340.41</v>
      </c>
      <c r="M23">
        <v>92.92</v>
      </c>
      <c r="N23">
        <v>119.15625</v>
      </c>
      <c r="O23">
        <v>124.7899</v>
      </c>
      <c r="P23">
        <v>104.24769999999999</v>
      </c>
      <c r="Q23">
        <v>11.730292</v>
      </c>
      <c r="R23">
        <v>6</v>
      </c>
      <c r="S23">
        <v>7.4625490000000001</v>
      </c>
      <c r="T23">
        <v>0.56000000000000005</v>
      </c>
      <c r="U23">
        <v>348.97500000000002</v>
      </c>
      <c r="V23">
        <v>0</v>
      </c>
      <c r="W23">
        <v>12.98</v>
      </c>
      <c r="X23">
        <v>35.54</v>
      </c>
      <c r="Y23">
        <v>0</v>
      </c>
      <c r="Z23">
        <v>0</v>
      </c>
      <c r="AA23">
        <v>0</v>
      </c>
      <c r="AB23">
        <v>0</v>
      </c>
      <c r="AC23">
        <v>10.02744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55.23</v>
      </c>
      <c r="AL23">
        <v>2.5564</v>
      </c>
      <c r="AM23">
        <v>0</v>
      </c>
      <c r="AN23">
        <v>0.64646999999999999</v>
      </c>
      <c r="AO23">
        <v>0</v>
      </c>
      <c r="AP23">
        <v>5.6364000000000001</v>
      </c>
      <c r="AQ23">
        <v>0</v>
      </c>
      <c r="AR23">
        <v>3.3119999999999998</v>
      </c>
      <c r="AS23">
        <v>5.3807999999999998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80.026875999999973</v>
      </c>
      <c r="BA23">
        <f t="shared" si="1"/>
        <v>1795.5916839999995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6.3</v>
      </c>
      <c r="BI23">
        <v>1.31</v>
      </c>
      <c r="BJ23">
        <v>0.44</v>
      </c>
      <c r="BK23">
        <v>1.97</v>
      </c>
      <c r="BL23">
        <v>0.77</v>
      </c>
      <c r="BM23">
        <v>0.08</v>
      </c>
      <c r="BN23">
        <v>2.34</v>
      </c>
      <c r="BO23">
        <v>3.77</v>
      </c>
      <c r="BP23">
        <v>0.26</v>
      </c>
      <c r="BQ23">
        <v>2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1.84965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80.026875999999973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362.07601199999999</v>
      </c>
      <c r="L24">
        <v>340.41</v>
      </c>
      <c r="M24">
        <v>92.92</v>
      </c>
      <c r="N24">
        <v>119.15625</v>
      </c>
      <c r="O24">
        <v>124.7899</v>
      </c>
      <c r="P24">
        <v>121.1991</v>
      </c>
      <c r="Q24">
        <v>11.730292</v>
      </c>
      <c r="R24">
        <v>6</v>
      </c>
      <c r="S24">
        <v>7.4625490000000001</v>
      </c>
      <c r="T24">
        <v>0.56000000000000005</v>
      </c>
      <c r="U24">
        <v>348.97500000000002</v>
      </c>
      <c r="V24">
        <v>0</v>
      </c>
      <c r="W24">
        <v>12.98</v>
      </c>
      <c r="X24">
        <v>35.54</v>
      </c>
      <c r="Y24">
        <v>0</v>
      </c>
      <c r="Z24">
        <v>0</v>
      </c>
      <c r="AA24">
        <v>0</v>
      </c>
      <c r="AB24">
        <v>0</v>
      </c>
      <c r="AC24">
        <v>10.02744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55.23</v>
      </c>
      <c r="AL24">
        <v>2.5564</v>
      </c>
      <c r="AM24">
        <v>0</v>
      </c>
      <c r="AN24">
        <v>0.64646999999999999</v>
      </c>
      <c r="AO24">
        <v>0</v>
      </c>
      <c r="AP24">
        <v>5.6364000000000001</v>
      </c>
      <c r="AQ24">
        <v>0</v>
      </c>
      <c r="AR24">
        <v>3.3119999999999998</v>
      </c>
      <c r="AS24">
        <v>5.3807999999999998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80.026875999999973</v>
      </c>
      <c r="BA24">
        <f t="shared" si="1"/>
        <v>1812.487889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6.3</v>
      </c>
      <c r="BI24">
        <v>1.31</v>
      </c>
      <c r="BJ24">
        <v>0.44</v>
      </c>
      <c r="BK24">
        <v>1.97</v>
      </c>
      <c r="BL24">
        <v>0.77</v>
      </c>
      <c r="BM24">
        <v>0.08</v>
      </c>
      <c r="BN24">
        <v>2.34</v>
      </c>
      <c r="BO24">
        <v>3.77</v>
      </c>
      <c r="BP24">
        <v>0.26</v>
      </c>
      <c r="BQ24">
        <v>2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1.84965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80.026875999999973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418.53</v>
      </c>
      <c r="L25">
        <v>340.41</v>
      </c>
      <c r="M25">
        <v>92.92</v>
      </c>
      <c r="N25">
        <v>119.15625</v>
      </c>
      <c r="O25">
        <v>124.7899</v>
      </c>
      <c r="P25">
        <v>121.1991</v>
      </c>
      <c r="Q25">
        <v>7.59</v>
      </c>
      <c r="R25">
        <v>9.2842920000000007</v>
      </c>
      <c r="S25">
        <v>7.4625490000000001</v>
      </c>
      <c r="T25">
        <v>0.56000000000000005</v>
      </c>
      <c r="U25">
        <v>348.97500000000002</v>
      </c>
      <c r="V25">
        <v>9.1045999999999996</v>
      </c>
      <c r="W25">
        <v>20.339165000000001</v>
      </c>
      <c r="X25">
        <v>43.604208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55.23</v>
      </c>
      <c r="AL25">
        <v>2.5564</v>
      </c>
      <c r="AM25">
        <v>0</v>
      </c>
      <c r="AN25">
        <v>0.64646999999999999</v>
      </c>
      <c r="AO25">
        <v>0</v>
      </c>
      <c r="AP25">
        <v>1.5371999999999999</v>
      </c>
      <c r="AQ25">
        <v>0</v>
      </c>
      <c r="AR25">
        <v>3.3119999999999998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80.026875999999973</v>
      </c>
      <c r="BA25">
        <f t="shared" si="1"/>
        <v>1887.84205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6.3</v>
      </c>
      <c r="BI25">
        <v>1.31</v>
      </c>
      <c r="BJ25">
        <v>0.44</v>
      </c>
      <c r="BK25">
        <v>1.97</v>
      </c>
      <c r="BL25">
        <v>0.77</v>
      </c>
      <c r="BM25">
        <v>0.08</v>
      </c>
      <c r="BN25">
        <v>2.34</v>
      </c>
      <c r="BO25">
        <v>3.77</v>
      </c>
      <c r="BP25">
        <v>0.26</v>
      </c>
      <c r="BQ25">
        <v>2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1.84965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80.026875999999973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488.34</v>
      </c>
      <c r="L26">
        <v>340.41</v>
      </c>
      <c r="M26">
        <v>92.92</v>
      </c>
      <c r="N26">
        <v>119.15625</v>
      </c>
      <c r="O26">
        <v>124.7899</v>
      </c>
      <c r="P26">
        <v>121.1991</v>
      </c>
      <c r="Q26">
        <v>7.59</v>
      </c>
      <c r="R26">
        <v>15.533189</v>
      </c>
      <c r="S26">
        <v>7.4625490000000001</v>
      </c>
      <c r="T26">
        <v>0.56000000000000005</v>
      </c>
      <c r="U26">
        <v>348.97500000000002</v>
      </c>
      <c r="V26">
        <v>9.1045999999999996</v>
      </c>
      <c r="W26">
        <v>35.577651000000003</v>
      </c>
      <c r="X26">
        <v>72.159723999999997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55.23</v>
      </c>
      <c r="AL26">
        <v>2.5564</v>
      </c>
      <c r="AM26">
        <v>0</v>
      </c>
      <c r="AN26">
        <v>0.64646999999999999</v>
      </c>
      <c r="AO26">
        <v>0</v>
      </c>
      <c r="AP26">
        <v>1.5371999999999999</v>
      </c>
      <c r="AQ26">
        <v>0</v>
      </c>
      <c r="AR26">
        <v>3.3119999999999998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80.099275999999989</v>
      </c>
      <c r="BA26">
        <f t="shared" si="1"/>
        <v>2016.014349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6.3</v>
      </c>
      <c r="BI26">
        <v>1.35</v>
      </c>
      <c r="BJ26">
        <v>0.45</v>
      </c>
      <c r="BK26">
        <v>1.97</v>
      </c>
      <c r="BL26">
        <v>0.77</v>
      </c>
      <c r="BM26">
        <v>0.08</v>
      </c>
      <c r="BN26">
        <v>2.34</v>
      </c>
      <c r="BO26">
        <v>3.77</v>
      </c>
      <c r="BP26">
        <v>0.26</v>
      </c>
      <c r="BQ26">
        <v>2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1.84965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80.099275999999989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658.40246500000001</v>
      </c>
      <c r="L27">
        <v>451.35240099999999</v>
      </c>
      <c r="M27">
        <v>92.92</v>
      </c>
      <c r="N27">
        <v>119.15625</v>
      </c>
      <c r="O27">
        <v>124.7899</v>
      </c>
      <c r="P27">
        <v>121.1991</v>
      </c>
      <c r="Q27">
        <v>7.15</v>
      </c>
      <c r="R27">
        <v>17.460599999999999</v>
      </c>
      <c r="S27">
        <v>4</v>
      </c>
      <c r="T27">
        <v>0.56000000000000005</v>
      </c>
      <c r="U27">
        <v>348.97500000000002</v>
      </c>
      <c r="V27">
        <v>12.068028999999999</v>
      </c>
      <c r="W27">
        <v>35.219504999999998</v>
      </c>
      <c r="X27">
        <v>78.168837999999994</v>
      </c>
      <c r="Y27">
        <v>0</v>
      </c>
      <c r="Z27">
        <v>0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24.131900000000002</v>
      </c>
      <c r="AI27">
        <v>0</v>
      </c>
      <c r="AJ27">
        <v>0</v>
      </c>
      <c r="AK27">
        <v>55.23</v>
      </c>
      <c r="AL27">
        <v>2.5564</v>
      </c>
      <c r="AM27">
        <v>0</v>
      </c>
      <c r="AN27">
        <v>0.64646999999999999</v>
      </c>
      <c r="AO27">
        <v>0</v>
      </c>
      <c r="AP27">
        <v>1.5371999999999999</v>
      </c>
      <c r="AQ27">
        <v>0</v>
      </c>
      <c r="AR27">
        <v>3.3119999999999998</v>
      </c>
      <c r="AS27">
        <v>16.680479999999999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80.210075999999987</v>
      </c>
      <c r="BA27">
        <f t="shared" si="1"/>
        <v>2348.6376539999997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6.3</v>
      </c>
      <c r="BI27">
        <v>1.35</v>
      </c>
      <c r="BJ27">
        <v>0.45</v>
      </c>
      <c r="BK27">
        <v>1.91</v>
      </c>
      <c r="BL27">
        <v>0.77</v>
      </c>
      <c r="BM27">
        <v>0.08</v>
      </c>
      <c r="BN27">
        <v>2.34</v>
      </c>
      <c r="BO27">
        <v>3.77</v>
      </c>
      <c r="BP27">
        <v>0.26</v>
      </c>
      <c r="BQ27">
        <v>2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1.84965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80.210075999999987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609.09983299999999</v>
      </c>
      <c r="M28">
        <v>92.92</v>
      </c>
      <c r="N28">
        <v>119.15625</v>
      </c>
      <c r="O28">
        <v>124.7899</v>
      </c>
      <c r="P28">
        <v>121.1991</v>
      </c>
      <c r="Q28">
        <v>12.091100000000001</v>
      </c>
      <c r="R28">
        <v>20.860900000000001</v>
      </c>
      <c r="S28">
        <v>14.606400000000001</v>
      </c>
      <c r="T28">
        <v>0.56000000000000005</v>
      </c>
      <c r="U28">
        <v>348.97500000000002</v>
      </c>
      <c r="V28">
        <v>20.73</v>
      </c>
      <c r="W28">
        <v>42.49</v>
      </c>
      <c r="X28">
        <v>98.34</v>
      </c>
      <c r="Y28">
        <v>0</v>
      </c>
      <c r="Z28">
        <v>0</v>
      </c>
      <c r="AA28">
        <v>0</v>
      </c>
      <c r="AB28">
        <v>3.47</v>
      </c>
      <c r="AC28">
        <v>10.02744</v>
      </c>
      <c r="AD28">
        <v>0</v>
      </c>
      <c r="AE28">
        <v>17.011199999999999</v>
      </c>
      <c r="AF28">
        <v>9.1440000000000001</v>
      </c>
      <c r="AG28">
        <v>45.480800000000002</v>
      </c>
      <c r="AH28">
        <v>48.263800000000003</v>
      </c>
      <c r="AI28">
        <v>0</v>
      </c>
      <c r="AJ28">
        <v>0</v>
      </c>
      <c r="AK28">
        <v>55.23</v>
      </c>
      <c r="AL28">
        <v>2.5564</v>
      </c>
      <c r="AM28">
        <v>0</v>
      </c>
      <c r="AN28">
        <v>0.64646999999999999</v>
      </c>
      <c r="AO28">
        <v>0</v>
      </c>
      <c r="AP28">
        <v>1.5371999999999999</v>
      </c>
      <c r="AQ28">
        <v>31.68</v>
      </c>
      <c r="AR28">
        <v>3.3119999999999998</v>
      </c>
      <c r="AS28">
        <v>16.680479999999999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80.739275999999975</v>
      </c>
      <c r="BA28">
        <f t="shared" si="1"/>
        <v>2648.0713489999989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6.3</v>
      </c>
      <c r="BI28">
        <v>1.35</v>
      </c>
      <c r="BJ28">
        <v>0.45</v>
      </c>
      <c r="BK28">
        <v>1.91</v>
      </c>
      <c r="BL28">
        <v>0.77</v>
      </c>
      <c r="BM28">
        <v>0.08</v>
      </c>
      <c r="BN28">
        <v>2.34</v>
      </c>
      <c r="BO28">
        <v>3.77</v>
      </c>
      <c r="BP28">
        <v>0.26</v>
      </c>
      <c r="BQ28">
        <v>2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1.84965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80.739275999999975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121.1991</v>
      </c>
      <c r="Q29">
        <v>21.5626</v>
      </c>
      <c r="R29">
        <v>20.860900000000001</v>
      </c>
      <c r="S29">
        <v>26.042400000000001</v>
      </c>
      <c r="T29">
        <v>0.56000000000000005</v>
      </c>
      <c r="U29">
        <v>348.97500000000002</v>
      </c>
      <c r="V29">
        <v>20.73</v>
      </c>
      <c r="W29">
        <v>42.49</v>
      </c>
      <c r="X29">
        <v>98.34</v>
      </c>
      <c r="Y29">
        <v>0</v>
      </c>
      <c r="Z29">
        <v>1.1000000000000001</v>
      </c>
      <c r="AA29">
        <v>0</v>
      </c>
      <c r="AB29">
        <v>13.602399999999999</v>
      </c>
      <c r="AC29">
        <v>20.054880000000001</v>
      </c>
      <c r="AD29">
        <v>0</v>
      </c>
      <c r="AE29">
        <v>34.022399999999998</v>
      </c>
      <c r="AF29">
        <v>9.1440000000000001</v>
      </c>
      <c r="AG29">
        <v>45.480800000000002</v>
      </c>
      <c r="AH29">
        <v>72.395700000000005</v>
      </c>
      <c r="AI29">
        <v>0</v>
      </c>
      <c r="AJ29">
        <v>0</v>
      </c>
      <c r="AK29">
        <v>55.23</v>
      </c>
      <c r="AL29">
        <v>2.5564</v>
      </c>
      <c r="AM29">
        <v>0</v>
      </c>
      <c r="AN29">
        <v>0.64646999999999999</v>
      </c>
      <c r="AO29">
        <v>0</v>
      </c>
      <c r="AP29">
        <v>1.5371999999999999</v>
      </c>
      <c r="AQ29">
        <v>47.52</v>
      </c>
      <c r="AR29">
        <v>3.3119999999999998</v>
      </c>
      <c r="AS29">
        <v>16.680479999999999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81.238475999999977</v>
      </c>
      <c r="BA29">
        <f t="shared" si="1"/>
        <v>2795.0143560000001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6.3</v>
      </c>
      <c r="BI29">
        <v>1.35</v>
      </c>
      <c r="BJ29">
        <v>0.45</v>
      </c>
      <c r="BK29">
        <v>1.91</v>
      </c>
      <c r="BL29">
        <v>0.74</v>
      </c>
      <c r="BM29">
        <v>0.08</v>
      </c>
      <c r="BN29">
        <v>2.34</v>
      </c>
      <c r="BO29">
        <v>3.77</v>
      </c>
      <c r="BP29">
        <v>0.26</v>
      </c>
      <c r="BQ29">
        <v>2</v>
      </c>
      <c r="BR29">
        <v>2.19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1.84965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81.238475999999977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121.1991</v>
      </c>
      <c r="Q30">
        <v>21.5626</v>
      </c>
      <c r="R30">
        <v>20.860900000000001</v>
      </c>
      <c r="S30">
        <v>26.042400000000001</v>
      </c>
      <c r="T30">
        <v>0.56000000000000005</v>
      </c>
      <c r="U30">
        <v>348.97500000000002</v>
      </c>
      <c r="V30">
        <v>20.73</v>
      </c>
      <c r="W30">
        <v>42.49</v>
      </c>
      <c r="X30">
        <v>98.34</v>
      </c>
      <c r="Y30">
        <v>0</v>
      </c>
      <c r="Z30">
        <v>7.15</v>
      </c>
      <c r="AA30">
        <v>3.7919999999999998</v>
      </c>
      <c r="AB30">
        <v>27.343599999999999</v>
      </c>
      <c r="AC30">
        <v>20.074670999999999</v>
      </c>
      <c r="AD30">
        <v>9.4322999999999997</v>
      </c>
      <c r="AE30">
        <v>51.193080000000002</v>
      </c>
      <c r="AF30">
        <v>18.288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55.23</v>
      </c>
      <c r="AL30">
        <v>2.5564</v>
      </c>
      <c r="AM30">
        <v>5.4056800000000003</v>
      </c>
      <c r="AN30">
        <v>0.64646999999999999</v>
      </c>
      <c r="AO30">
        <v>0</v>
      </c>
      <c r="AP30">
        <v>1.5371999999999999</v>
      </c>
      <c r="AQ30">
        <v>65.207999999999998</v>
      </c>
      <c r="AR30">
        <v>3.3119999999999998</v>
      </c>
      <c r="AS30">
        <v>16.680479999999999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81.836675999999983</v>
      </c>
      <c r="BA30">
        <f t="shared" si="1"/>
        <v>2906.1451069999998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6.3</v>
      </c>
      <c r="BI30">
        <v>1.35</v>
      </c>
      <c r="BJ30">
        <v>0.45</v>
      </c>
      <c r="BK30">
        <v>1.91</v>
      </c>
      <c r="BL30">
        <v>0.74</v>
      </c>
      <c r="BM30">
        <v>0.08</v>
      </c>
      <c r="BN30">
        <v>2.34</v>
      </c>
      <c r="BO30">
        <v>3.77</v>
      </c>
      <c r="BP30">
        <v>0.26</v>
      </c>
      <c r="BQ30">
        <v>2</v>
      </c>
      <c r="BR30">
        <v>2.19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1.84965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81.836675999999983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121.1991</v>
      </c>
      <c r="Q31">
        <v>21.5626</v>
      </c>
      <c r="R31">
        <v>20.860900000000001</v>
      </c>
      <c r="S31">
        <v>26.042400000000001</v>
      </c>
      <c r="T31">
        <v>0.56000000000000005</v>
      </c>
      <c r="U31">
        <v>348.97500000000002</v>
      </c>
      <c r="V31">
        <v>20.73</v>
      </c>
      <c r="W31">
        <v>42.49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17.771000000000001</v>
      </c>
      <c r="AE31">
        <v>51.209028000000004</v>
      </c>
      <c r="AF31">
        <v>30.784800000000001</v>
      </c>
      <c r="AG31">
        <v>45.480800000000002</v>
      </c>
      <c r="AH31">
        <v>120.65949999999999</v>
      </c>
      <c r="AI31">
        <v>17.146999999999998</v>
      </c>
      <c r="AJ31">
        <v>0</v>
      </c>
      <c r="AK31">
        <v>55.23</v>
      </c>
      <c r="AL31">
        <v>2.5564</v>
      </c>
      <c r="AM31">
        <v>10.8941</v>
      </c>
      <c r="AN31">
        <v>0.64646999999999999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16.680479999999999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82.650203999999974</v>
      </c>
      <c r="BA31">
        <f t="shared" si="1"/>
        <v>2990.6853630000005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1.32</v>
      </c>
      <c r="BJ31">
        <v>0.43</v>
      </c>
      <c r="BK31">
        <v>1.91</v>
      </c>
      <c r="BL31">
        <v>0.74</v>
      </c>
      <c r="BM31">
        <v>0.08</v>
      </c>
      <c r="BN31">
        <v>2.34</v>
      </c>
      <c r="BO31">
        <v>3.77</v>
      </c>
      <c r="BP31">
        <v>0.26</v>
      </c>
      <c r="BQ31">
        <v>2</v>
      </c>
      <c r="BR31">
        <v>2.19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1.84965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82.650203999999974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121.1991</v>
      </c>
      <c r="Q32">
        <v>21.5626</v>
      </c>
      <c r="R32">
        <v>20.860900000000001</v>
      </c>
      <c r="S32">
        <v>26.042400000000001</v>
      </c>
      <c r="T32">
        <v>0.56000000000000005</v>
      </c>
      <c r="U32">
        <v>348.97500000000002</v>
      </c>
      <c r="V32">
        <v>20.73</v>
      </c>
      <c r="W32">
        <v>42.49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55.23</v>
      </c>
      <c r="AL32">
        <v>2.5564</v>
      </c>
      <c r="AM32">
        <v>16.38252</v>
      </c>
      <c r="AN32">
        <v>0.64646999999999999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16.680479999999999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82.650203999999974</v>
      </c>
      <c r="BA32">
        <f t="shared" si="1"/>
        <v>3007.5500230000002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1.32</v>
      </c>
      <c r="BJ32">
        <v>0.43</v>
      </c>
      <c r="BK32">
        <v>1.91</v>
      </c>
      <c r="BL32">
        <v>0.74</v>
      </c>
      <c r="BM32">
        <v>0.08</v>
      </c>
      <c r="BN32">
        <v>2.34</v>
      </c>
      <c r="BO32">
        <v>3.77</v>
      </c>
      <c r="BP32">
        <v>0.26</v>
      </c>
      <c r="BQ32">
        <v>2</v>
      </c>
      <c r="BR32">
        <v>2.19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1.84965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82.650203999999974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551.93662500000005</v>
      </c>
      <c r="M33">
        <v>92.92</v>
      </c>
      <c r="N33">
        <v>119.15625</v>
      </c>
      <c r="O33">
        <v>124.7899</v>
      </c>
      <c r="P33">
        <v>121.1991</v>
      </c>
      <c r="Q33">
        <v>21.5626</v>
      </c>
      <c r="R33">
        <v>20.860900000000001</v>
      </c>
      <c r="S33">
        <v>26.042400000000001</v>
      </c>
      <c r="T33">
        <v>0.56000000000000005</v>
      </c>
      <c r="U33">
        <v>348.97500000000002</v>
      </c>
      <c r="V33">
        <v>20.73</v>
      </c>
      <c r="W33">
        <v>44.865217000000001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27.34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55.23</v>
      </c>
      <c r="AL33">
        <v>12.782</v>
      </c>
      <c r="AM33">
        <v>16.38252</v>
      </c>
      <c r="AN33">
        <v>0.64646999999999999</v>
      </c>
      <c r="AO33">
        <v>0</v>
      </c>
      <c r="AP33">
        <v>1.5371999999999999</v>
      </c>
      <c r="AQ33">
        <v>65.207999999999998</v>
      </c>
      <c r="AR33">
        <v>6.6239999999999997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82.67020399999997</v>
      </c>
      <c r="BA33">
        <f t="shared" si="1"/>
        <v>2927.5016650000007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1.32</v>
      </c>
      <c r="BJ33">
        <v>0.43</v>
      </c>
      <c r="BK33">
        <v>1.91</v>
      </c>
      <c r="BL33">
        <v>0.76</v>
      </c>
      <c r="BM33">
        <v>0.08</v>
      </c>
      <c r="BN33">
        <v>2.34</v>
      </c>
      <c r="BO33">
        <v>3.77</v>
      </c>
      <c r="BP33">
        <v>0.26</v>
      </c>
      <c r="BQ33">
        <v>2</v>
      </c>
      <c r="BR33">
        <v>2.19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1.84965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82.67020399999997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447.46912500000002</v>
      </c>
      <c r="M34">
        <v>92.92</v>
      </c>
      <c r="N34">
        <v>119.15625</v>
      </c>
      <c r="O34">
        <v>124.7899</v>
      </c>
      <c r="P34">
        <v>121.1991</v>
      </c>
      <c r="Q34">
        <v>21.5626</v>
      </c>
      <c r="R34">
        <v>20.860900000000001</v>
      </c>
      <c r="S34">
        <v>26.042400000000001</v>
      </c>
      <c r="T34">
        <v>0.56000000000000005</v>
      </c>
      <c r="U34">
        <v>348.97500000000002</v>
      </c>
      <c r="V34">
        <v>20.73</v>
      </c>
      <c r="W34">
        <v>45.524999999999999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55.23</v>
      </c>
      <c r="AL34">
        <v>53.451999999999998</v>
      </c>
      <c r="AM34">
        <v>16.38252</v>
      </c>
      <c r="AN34">
        <v>0.64646999999999999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82.680203999999975</v>
      </c>
      <c r="BA34">
        <f t="shared" si="1"/>
        <v>2889.6188480000001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1.32</v>
      </c>
      <c r="BJ34">
        <v>0.43</v>
      </c>
      <c r="BK34">
        <v>1.91</v>
      </c>
      <c r="BL34">
        <v>0.77</v>
      </c>
      <c r="BM34">
        <v>0.08</v>
      </c>
      <c r="BN34">
        <v>2.34</v>
      </c>
      <c r="BO34">
        <v>3.77</v>
      </c>
      <c r="BP34">
        <v>0.26</v>
      </c>
      <c r="BQ34">
        <v>2</v>
      </c>
      <c r="BR34">
        <v>2.19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1.84965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82.680203999999975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3.36</v>
      </c>
      <c r="H35">
        <v>0</v>
      </c>
      <c r="I35">
        <v>0</v>
      </c>
      <c r="J35">
        <v>0</v>
      </c>
      <c r="K35">
        <v>685.22619999999995</v>
      </c>
      <c r="L35">
        <v>371.44</v>
      </c>
      <c r="M35">
        <v>92.92</v>
      </c>
      <c r="N35">
        <v>119.15625</v>
      </c>
      <c r="O35">
        <v>124.7899</v>
      </c>
      <c r="P35">
        <v>121.1991</v>
      </c>
      <c r="Q35">
        <v>21.5626</v>
      </c>
      <c r="R35">
        <v>20.860900000000001</v>
      </c>
      <c r="S35">
        <v>26.042400000000001</v>
      </c>
      <c r="T35">
        <v>0.56000000000000005</v>
      </c>
      <c r="U35">
        <v>348.97500000000002</v>
      </c>
      <c r="V35">
        <v>20.73</v>
      </c>
      <c r="W35">
        <v>45.524999999999999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55.23</v>
      </c>
      <c r="AL35">
        <v>53.451999999999998</v>
      </c>
      <c r="AM35">
        <v>10.8941</v>
      </c>
      <c r="AN35">
        <v>0.64646999999999999</v>
      </c>
      <c r="AO35">
        <v>0</v>
      </c>
      <c r="AP35">
        <v>5.6364000000000001</v>
      </c>
      <c r="AQ35">
        <v>65.207999999999998</v>
      </c>
      <c r="AR35">
        <v>30.911999999999999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82.680203999999975</v>
      </c>
      <c r="BA35">
        <f t="shared" si="1"/>
        <v>2804.2608229999992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1.32</v>
      </c>
      <c r="BJ35">
        <v>0.43</v>
      </c>
      <c r="BK35">
        <v>1.91</v>
      </c>
      <c r="BL35">
        <v>0.77</v>
      </c>
      <c r="BM35">
        <v>0.08</v>
      </c>
      <c r="BN35">
        <v>2.34</v>
      </c>
      <c r="BO35">
        <v>3.77</v>
      </c>
      <c r="BP35">
        <v>0.26</v>
      </c>
      <c r="BQ35">
        <v>2</v>
      </c>
      <c r="BR35">
        <v>2.19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1.84965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82.680203999999975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0.192436</v>
      </c>
      <c r="H36">
        <v>0</v>
      </c>
      <c r="I36">
        <v>0</v>
      </c>
      <c r="J36">
        <v>0</v>
      </c>
      <c r="K36">
        <v>685.22619999999995</v>
      </c>
      <c r="L36">
        <v>371.44</v>
      </c>
      <c r="M36">
        <v>92.92</v>
      </c>
      <c r="N36">
        <v>119.15625</v>
      </c>
      <c r="O36">
        <v>124.7899</v>
      </c>
      <c r="P36">
        <v>121.1991</v>
      </c>
      <c r="Q36">
        <v>21.5626</v>
      </c>
      <c r="R36">
        <v>20.860900000000001</v>
      </c>
      <c r="S36">
        <v>26.042400000000001</v>
      </c>
      <c r="T36">
        <v>0.56000000000000005</v>
      </c>
      <c r="U36">
        <v>348.97500000000002</v>
      </c>
      <c r="V36">
        <v>20.73</v>
      </c>
      <c r="W36">
        <v>45.524999999999999</v>
      </c>
      <c r="X36">
        <v>98.34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120.65949999999999</v>
      </c>
      <c r="AI36">
        <v>17.146999999999998</v>
      </c>
      <c r="AJ36">
        <v>0</v>
      </c>
      <c r="AK36">
        <v>55.23</v>
      </c>
      <c r="AL36">
        <v>53.451999999999998</v>
      </c>
      <c r="AM36">
        <v>5.4608400000000001</v>
      </c>
      <c r="AN36">
        <v>0.64646999999999999</v>
      </c>
      <c r="AO36">
        <v>0</v>
      </c>
      <c r="AP36">
        <v>5.6364000000000001</v>
      </c>
      <c r="AQ36">
        <v>65.207999999999998</v>
      </c>
      <c r="AR36">
        <v>6.6239999999999997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82.260203999999973</v>
      </c>
      <c r="BA36">
        <f t="shared" si="1"/>
        <v>2760.628279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1.32</v>
      </c>
      <c r="BJ36">
        <v>0.43</v>
      </c>
      <c r="BK36">
        <v>1.91</v>
      </c>
      <c r="BL36">
        <v>0.77</v>
      </c>
      <c r="BM36">
        <v>0.08</v>
      </c>
      <c r="BN36">
        <v>2.34</v>
      </c>
      <c r="BO36">
        <v>3.77</v>
      </c>
      <c r="BP36">
        <v>0.26</v>
      </c>
      <c r="BQ36">
        <v>2</v>
      </c>
      <c r="BR36">
        <v>2.19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1.84965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82.260203999999973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371.44</v>
      </c>
      <c r="M37">
        <v>92.92</v>
      </c>
      <c r="N37">
        <v>119.15625</v>
      </c>
      <c r="O37">
        <v>124.7899</v>
      </c>
      <c r="P37">
        <v>121.1991</v>
      </c>
      <c r="Q37">
        <v>21.5626</v>
      </c>
      <c r="R37">
        <v>20.860900000000001</v>
      </c>
      <c r="S37">
        <v>26.042400000000001</v>
      </c>
      <c r="T37">
        <v>0.56000000000000005</v>
      </c>
      <c r="U37">
        <v>348.97500000000002</v>
      </c>
      <c r="V37">
        <v>20.73</v>
      </c>
      <c r="W37">
        <v>45.524999999999999</v>
      </c>
      <c r="X37">
        <v>98.34</v>
      </c>
      <c r="Y37">
        <v>0</v>
      </c>
      <c r="Z37">
        <v>13.1076</v>
      </c>
      <c r="AA37">
        <v>3.7919999999999998</v>
      </c>
      <c r="AB37">
        <v>27.343599999999999</v>
      </c>
      <c r="AC37">
        <v>20.054880000000001</v>
      </c>
      <c r="AD37">
        <v>18.864599999999999</v>
      </c>
      <c r="AE37">
        <v>34.022399999999998</v>
      </c>
      <c r="AF37">
        <v>27.431999999999999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55.23</v>
      </c>
      <c r="AL37">
        <v>53.451999999999998</v>
      </c>
      <c r="AM37">
        <v>0</v>
      </c>
      <c r="AN37">
        <v>0.66605999999999999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5.1117600000000003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81.617603999999986</v>
      </c>
      <c r="BA37">
        <f t="shared" si="1"/>
        <v>2669.3912539999992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1.32</v>
      </c>
      <c r="BJ37">
        <v>0.43</v>
      </c>
      <c r="BK37">
        <v>1.91</v>
      </c>
      <c r="BL37">
        <v>0.77</v>
      </c>
      <c r="BM37">
        <v>0.08</v>
      </c>
      <c r="BN37">
        <v>2.34</v>
      </c>
      <c r="BO37">
        <v>3.77</v>
      </c>
      <c r="BP37">
        <v>0.26</v>
      </c>
      <c r="BQ37">
        <v>2</v>
      </c>
      <c r="BR37">
        <v>2.19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1.84965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81.617603999999986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371.44</v>
      </c>
      <c r="M38">
        <v>92.92</v>
      </c>
      <c r="N38">
        <v>119.15625</v>
      </c>
      <c r="O38">
        <v>124.7899</v>
      </c>
      <c r="P38">
        <v>121.1991</v>
      </c>
      <c r="Q38">
        <v>21.5626</v>
      </c>
      <c r="R38">
        <v>20.860900000000001</v>
      </c>
      <c r="S38">
        <v>26.042400000000001</v>
      </c>
      <c r="T38">
        <v>0.56000000000000005</v>
      </c>
      <c r="U38">
        <v>348.97500000000002</v>
      </c>
      <c r="V38">
        <v>20.73</v>
      </c>
      <c r="W38">
        <v>45.524999999999999</v>
      </c>
      <c r="X38">
        <v>98.34</v>
      </c>
      <c r="Y38">
        <v>0</v>
      </c>
      <c r="Z38">
        <v>6.5537999999999998</v>
      </c>
      <c r="AA38">
        <v>0</v>
      </c>
      <c r="AB38">
        <v>27.343599999999999</v>
      </c>
      <c r="AC38">
        <v>10.02744</v>
      </c>
      <c r="AD38">
        <v>9.4322999999999997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55.23</v>
      </c>
      <c r="AL38">
        <v>12.782</v>
      </c>
      <c r="AM38">
        <v>0</v>
      </c>
      <c r="AN38">
        <v>0.66605999999999999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5.1117600000000003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81.046403999999981</v>
      </c>
      <c r="BA38">
        <f t="shared" si="1"/>
        <v>2561.1116139999999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1.32</v>
      </c>
      <c r="BJ38">
        <v>0.43</v>
      </c>
      <c r="BK38">
        <v>1.91</v>
      </c>
      <c r="BL38">
        <v>0.77</v>
      </c>
      <c r="BM38">
        <v>0.08</v>
      </c>
      <c r="BN38">
        <v>2.34</v>
      </c>
      <c r="BO38">
        <v>3.77</v>
      </c>
      <c r="BP38">
        <v>0.26</v>
      </c>
      <c r="BQ38">
        <v>2</v>
      </c>
      <c r="BR38">
        <v>2.19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1.84965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81.046403999999981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371.44</v>
      </c>
      <c r="M39">
        <v>92.92</v>
      </c>
      <c r="N39">
        <v>119.15625</v>
      </c>
      <c r="O39">
        <v>124.7899</v>
      </c>
      <c r="P39">
        <v>121.1991</v>
      </c>
      <c r="Q39">
        <v>21.5626</v>
      </c>
      <c r="R39">
        <v>20.860900000000001</v>
      </c>
      <c r="S39">
        <v>26.042400000000001</v>
      </c>
      <c r="T39">
        <v>0.56000000000000005</v>
      </c>
      <c r="U39">
        <v>348.97500000000002</v>
      </c>
      <c r="V39">
        <v>20.73</v>
      </c>
      <c r="W39">
        <v>44.6145</v>
      </c>
      <c r="X39">
        <v>98.34</v>
      </c>
      <c r="Y39">
        <v>0</v>
      </c>
      <c r="Z39">
        <v>6.5537999999999998</v>
      </c>
      <c r="AA39">
        <v>0</v>
      </c>
      <c r="AB39">
        <v>27.343599999999999</v>
      </c>
      <c r="AC39">
        <v>10.02744</v>
      </c>
      <c r="AD39">
        <v>0</v>
      </c>
      <c r="AE39">
        <v>17.011199999999999</v>
      </c>
      <c r="AF39">
        <v>18.288</v>
      </c>
      <c r="AG39">
        <v>45.480800000000002</v>
      </c>
      <c r="AH39">
        <v>48.263800000000003</v>
      </c>
      <c r="AI39">
        <v>0</v>
      </c>
      <c r="AJ39">
        <v>0</v>
      </c>
      <c r="AK39">
        <v>55.23</v>
      </c>
      <c r="AL39">
        <v>2.5564</v>
      </c>
      <c r="AM39">
        <v>0</v>
      </c>
      <c r="AN39">
        <v>0.66605999999999999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4.7081999999999997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80.828170999999969</v>
      </c>
      <c r="BA39">
        <f t="shared" si="1"/>
        <v>2494.6791210000001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1.32</v>
      </c>
      <c r="BJ39">
        <v>0.43</v>
      </c>
      <c r="BK39">
        <v>1.91</v>
      </c>
      <c r="BL39">
        <v>0.77</v>
      </c>
      <c r="BM39">
        <v>0.08</v>
      </c>
      <c r="BN39">
        <v>2.34</v>
      </c>
      <c r="BO39">
        <v>3.77</v>
      </c>
      <c r="BP39">
        <v>0.26</v>
      </c>
      <c r="BQ39">
        <v>2</v>
      </c>
      <c r="BR39">
        <v>2.19</v>
      </c>
      <c r="BS39">
        <v>1.65</v>
      </c>
      <c r="BT39">
        <v>2.9693719999999999</v>
      </c>
      <c r="BU39">
        <v>1.342031</v>
      </c>
      <c r="BV39">
        <v>2.4493299999999998</v>
      </c>
      <c r="BW39">
        <v>1.84965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80.828170999999969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371.44</v>
      </c>
      <c r="M40">
        <v>92.92</v>
      </c>
      <c r="N40">
        <v>119.15625</v>
      </c>
      <c r="O40">
        <v>124.7899</v>
      </c>
      <c r="P40">
        <v>121.1991</v>
      </c>
      <c r="Q40">
        <v>21.5626</v>
      </c>
      <c r="R40">
        <v>20.860900000000001</v>
      </c>
      <c r="S40">
        <v>26.042400000000001</v>
      </c>
      <c r="T40">
        <v>0.56000000000000005</v>
      </c>
      <c r="U40">
        <v>348.97500000000002</v>
      </c>
      <c r="V40">
        <v>20.73</v>
      </c>
      <c r="W40">
        <v>44.6145</v>
      </c>
      <c r="X40">
        <v>98.34</v>
      </c>
      <c r="Y40">
        <v>0</v>
      </c>
      <c r="Z40">
        <v>6.5537999999999998</v>
      </c>
      <c r="AA40">
        <v>0</v>
      </c>
      <c r="AB40">
        <v>27.343599999999999</v>
      </c>
      <c r="AC40">
        <v>10.02744</v>
      </c>
      <c r="AD40">
        <v>0</v>
      </c>
      <c r="AE40">
        <v>17.011199999999999</v>
      </c>
      <c r="AF40">
        <v>18.288</v>
      </c>
      <c r="AG40">
        <v>45.480800000000002</v>
      </c>
      <c r="AH40">
        <v>21.494</v>
      </c>
      <c r="AI40">
        <v>0</v>
      </c>
      <c r="AJ40">
        <v>0</v>
      </c>
      <c r="AK40">
        <v>55.23</v>
      </c>
      <c r="AL40">
        <v>2.5564</v>
      </c>
      <c r="AM40">
        <v>0</v>
      </c>
      <c r="AN40">
        <v>0.66605999999999999</v>
      </c>
      <c r="AO40">
        <v>0</v>
      </c>
      <c r="AP40">
        <v>1.5371999999999999</v>
      </c>
      <c r="AQ40">
        <v>65.207999999999998</v>
      </c>
      <c r="AR40">
        <v>3.3119999999999998</v>
      </c>
      <c r="AS40">
        <v>4.7081999999999997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80.612570999999974</v>
      </c>
      <c r="BA40">
        <f t="shared" si="1"/>
        <v>2467.6937210000001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1.32</v>
      </c>
      <c r="BJ40">
        <v>0.43</v>
      </c>
      <c r="BK40">
        <v>1.91</v>
      </c>
      <c r="BL40">
        <v>0.77</v>
      </c>
      <c r="BM40">
        <v>0.08</v>
      </c>
      <c r="BN40">
        <v>2.34</v>
      </c>
      <c r="BO40">
        <v>3.77</v>
      </c>
      <c r="BP40">
        <v>0.26</v>
      </c>
      <c r="BQ40">
        <v>2</v>
      </c>
      <c r="BR40">
        <v>2.19</v>
      </c>
      <c r="BS40">
        <v>1.65</v>
      </c>
      <c r="BT40">
        <v>2.9693719999999999</v>
      </c>
      <c r="BU40">
        <v>1.342031</v>
      </c>
      <c r="BV40">
        <v>2.4493299999999998</v>
      </c>
      <c r="BW40">
        <v>1.84965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0.17080000000000001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80.612570999999974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371.44</v>
      </c>
      <c r="M41">
        <v>92.92</v>
      </c>
      <c r="N41">
        <v>119.15625</v>
      </c>
      <c r="O41">
        <v>124.7899</v>
      </c>
      <c r="P41">
        <v>121.1991</v>
      </c>
      <c r="Q41">
        <v>21.5626</v>
      </c>
      <c r="R41">
        <v>20.860900000000001</v>
      </c>
      <c r="S41">
        <v>26.042400000000001</v>
      </c>
      <c r="T41">
        <v>0.56000000000000005</v>
      </c>
      <c r="U41">
        <v>348.97500000000002</v>
      </c>
      <c r="V41">
        <v>20.73</v>
      </c>
      <c r="W41">
        <v>44.911402000000002</v>
      </c>
      <c r="X41">
        <v>98.34</v>
      </c>
      <c r="Y41">
        <v>0</v>
      </c>
      <c r="Z41">
        <v>6.5537999999999998</v>
      </c>
      <c r="AA41">
        <v>0</v>
      </c>
      <c r="AB41">
        <v>27.343599999999999</v>
      </c>
      <c r="AC41">
        <v>0</v>
      </c>
      <c r="AD41">
        <v>0</v>
      </c>
      <c r="AE41">
        <v>7.7081999999999997</v>
      </c>
      <c r="AF41">
        <v>9.1440000000000001</v>
      </c>
      <c r="AG41">
        <v>45.480800000000002</v>
      </c>
      <c r="AH41">
        <v>0</v>
      </c>
      <c r="AI41">
        <v>0</v>
      </c>
      <c r="AJ41">
        <v>0</v>
      </c>
      <c r="AK41">
        <v>55.23</v>
      </c>
      <c r="AL41">
        <v>2.5564</v>
      </c>
      <c r="AM41">
        <v>0</v>
      </c>
      <c r="AN41">
        <v>0.66605999999999999</v>
      </c>
      <c r="AO41">
        <v>0</v>
      </c>
      <c r="AP41">
        <v>1.5371999999999999</v>
      </c>
      <c r="AQ41">
        <v>65.207999999999998</v>
      </c>
      <c r="AR41">
        <v>16.559999999999999</v>
      </c>
      <c r="AS41">
        <v>4.7081999999999997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80.471770999999976</v>
      </c>
      <c r="BA41">
        <f t="shared" si="1"/>
        <v>2431.129383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1.32</v>
      </c>
      <c r="BJ41">
        <v>0.48</v>
      </c>
      <c r="BK41">
        <v>1.91</v>
      </c>
      <c r="BL41">
        <v>0.75</v>
      </c>
      <c r="BM41">
        <v>0.08</v>
      </c>
      <c r="BN41">
        <v>2.34</v>
      </c>
      <c r="BO41">
        <v>3.77</v>
      </c>
      <c r="BP41">
        <v>0.26</v>
      </c>
      <c r="BQ41">
        <v>2</v>
      </c>
      <c r="BR41">
        <v>2.19</v>
      </c>
      <c r="BS41">
        <v>1.65</v>
      </c>
      <c r="BT41">
        <v>2.9693719999999999</v>
      </c>
      <c r="BU41">
        <v>1.342031</v>
      </c>
      <c r="BV41">
        <v>2.4493299999999998</v>
      </c>
      <c r="BW41">
        <v>1.84965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80.471770999999976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371.44</v>
      </c>
      <c r="M42">
        <v>92.92</v>
      </c>
      <c r="N42">
        <v>119.15625</v>
      </c>
      <c r="O42">
        <v>124.7899</v>
      </c>
      <c r="P42">
        <v>121.1991</v>
      </c>
      <c r="Q42">
        <v>21.5626</v>
      </c>
      <c r="R42">
        <v>20.860900000000001</v>
      </c>
      <c r="S42">
        <v>26.042400000000001</v>
      </c>
      <c r="T42">
        <v>0.56000000000000005</v>
      </c>
      <c r="U42">
        <v>348.97500000000002</v>
      </c>
      <c r="V42">
        <v>20.73</v>
      </c>
      <c r="W42">
        <v>44.917999999999999</v>
      </c>
      <c r="X42">
        <v>98.34</v>
      </c>
      <c r="Y42">
        <v>0</v>
      </c>
      <c r="Z42">
        <v>6.5537999999999998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9.1440000000000001</v>
      </c>
      <c r="AG42">
        <v>45.480800000000002</v>
      </c>
      <c r="AH42">
        <v>0</v>
      </c>
      <c r="AI42">
        <v>0</v>
      </c>
      <c r="AJ42">
        <v>0</v>
      </c>
      <c r="AK42">
        <v>55.23</v>
      </c>
      <c r="AL42">
        <v>2.5564</v>
      </c>
      <c r="AM42">
        <v>0</v>
      </c>
      <c r="AN42">
        <v>0.66605999999999999</v>
      </c>
      <c r="AO42">
        <v>0</v>
      </c>
      <c r="AP42">
        <v>1.5371999999999999</v>
      </c>
      <c r="AQ42">
        <v>65.207999999999998</v>
      </c>
      <c r="AR42">
        <v>16.559999999999999</v>
      </c>
      <c r="AS42">
        <v>4.7081999999999997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80.541770999999983</v>
      </c>
      <c r="BA42">
        <f t="shared" si="1"/>
        <v>2409.7565810000001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1.35</v>
      </c>
      <c r="BJ42">
        <v>0.52</v>
      </c>
      <c r="BK42">
        <v>1.91</v>
      </c>
      <c r="BL42">
        <v>0.75</v>
      </c>
      <c r="BM42">
        <v>0.08</v>
      </c>
      <c r="BN42">
        <v>2.34</v>
      </c>
      <c r="BO42">
        <v>3.77</v>
      </c>
      <c r="BP42">
        <v>0.26</v>
      </c>
      <c r="BQ42">
        <v>2</v>
      </c>
      <c r="BR42">
        <v>2.19</v>
      </c>
      <c r="BS42">
        <v>1.65</v>
      </c>
      <c r="BT42">
        <v>2.9693719999999999</v>
      </c>
      <c r="BU42">
        <v>1.342031</v>
      </c>
      <c r="BV42">
        <v>2.4493299999999998</v>
      </c>
      <c r="BW42">
        <v>1.84965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80.541770999999983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371.44</v>
      </c>
      <c r="M43">
        <v>92.92</v>
      </c>
      <c r="N43">
        <v>119.15625</v>
      </c>
      <c r="O43">
        <v>124.7899</v>
      </c>
      <c r="P43">
        <v>121.1991</v>
      </c>
      <c r="Q43">
        <v>21.5626</v>
      </c>
      <c r="R43">
        <v>20.860900000000001</v>
      </c>
      <c r="S43">
        <v>26.042400000000001</v>
      </c>
      <c r="T43">
        <v>0.56000000000000005</v>
      </c>
      <c r="U43">
        <v>348.97500000000002</v>
      </c>
      <c r="V43">
        <v>20.73</v>
      </c>
      <c r="W43">
        <v>44.6145</v>
      </c>
      <c r="X43">
        <v>98.34</v>
      </c>
      <c r="Y43">
        <v>0</v>
      </c>
      <c r="Z43">
        <v>6.5537999999999998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55.23</v>
      </c>
      <c r="AL43">
        <v>2.5564</v>
      </c>
      <c r="AM43">
        <v>0</v>
      </c>
      <c r="AN43">
        <v>0.66605999999999999</v>
      </c>
      <c r="AO43">
        <v>0</v>
      </c>
      <c r="AP43">
        <v>1.5371999999999999</v>
      </c>
      <c r="AQ43">
        <v>59.4</v>
      </c>
      <c r="AR43">
        <v>7.7279999999999998</v>
      </c>
      <c r="AS43">
        <v>4.7081999999999997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80.551770999999974</v>
      </c>
      <c r="BA43">
        <f t="shared" si="1"/>
        <v>2394.823081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1.35</v>
      </c>
      <c r="BJ43">
        <v>0.53</v>
      </c>
      <c r="BK43">
        <v>1.91</v>
      </c>
      <c r="BL43">
        <v>0.75</v>
      </c>
      <c r="BM43">
        <v>0.08</v>
      </c>
      <c r="BN43">
        <v>2.34</v>
      </c>
      <c r="BO43">
        <v>3.77</v>
      </c>
      <c r="BP43">
        <v>0.26</v>
      </c>
      <c r="BQ43">
        <v>2</v>
      </c>
      <c r="BR43">
        <v>2.19</v>
      </c>
      <c r="BS43">
        <v>1.65</v>
      </c>
      <c r="BT43">
        <v>2.9693719999999999</v>
      </c>
      <c r="BU43">
        <v>1.342031</v>
      </c>
      <c r="BV43">
        <v>2.4493299999999998</v>
      </c>
      <c r="BW43">
        <v>1.84965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80.551770999999974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371.44</v>
      </c>
      <c r="M44">
        <v>92.92</v>
      </c>
      <c r="N44">
        <v>119.15625</v>
      </c>
      <c r="O44">
        <v>124.7899</v>
      </c>
      <c r="P44">
        <v>121.1991</v>
      </c>
      <c r="Q44">
        <v>21.5626</v>
      </c>
      <c r="R44">
        <v>20.860900000000001</v>
      </c>
      <c r="S44">
        <v>26.042400000000001</v>
      </c>
      <c r="T44">
        <v>0.56000000000000005</v>
      </c>
      <c r="U44">
        <v>348.97500000000002</v>
      </c>
      <c r="V44">
        <v>20.73</v>
      </c>
      <c r="W44">
        <v>44.6145</v>
      </c>
      <c r="X44">
        <v>98.34</v>
      </c>
      <c r="Y44">
        <v>0</v>
      </c>
      <c r="Z44">
        <v>6.5537999999999998</v>
      </c>
      <c r="AA44">
        <v>0</v>
      </c>
      <c r="AB44">
        <v>13.602399999999999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55.23</v>
      </c>
      <c r="AL44">
        <v>2.5564</v>
      </c>
      <c r="AM44">
        <v>0</v>
      </c>
      <c r="AN44">
        <v>0.66605999999999999</v>
      </c>
      <c r="AO44">
        <v>0</v>
      </c>
      <c r="AP44">
        <v>1.5371999999999999</v>
      </c>
      <c r="AQ44">
        <v>48.905999999999999</v>
      </c>
      <c r="AR44">
        <v>7.7279999999999998</v>
      </c>
      <c r="AS44">
        <v>4.7081999999999997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80.115642999999977</v>
      </c>
      <c r="BA44">
        <f t="shared" si="1"/>
        <v>2383.892953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1.39</v>
      </c>
      <c r="BJ44">
        <v>0.54</v>
      </c>
      <c r="BK44">
        <v>1.91</v>
      </c>
      <c r="BL44">
        <v>0.75</v>
      </c>
      <c r="BM44">
        <v>0.08</v>
      </c>
      <c r="BN44">
        <v>2.34</v>
      </c>
      <c r="BO44">
        <v>3.77</v>
      </c>
      <c r="BP44">
        <v>0.26</v>
      </c>
      <c r="BQ44">
        <v>2</v>
      </c>
      <c r="BR44">
        <v>2.19</v>
      </c>
      <c r="BS44">
        <v>1.65</v>
      </c>
      <c r="BT44">
        <v>2.9693719999999999</v>
      </c>
      <c r="BU44">
        <v>1.342031</v>
      </c>
      <c r="BV44">
        <v>2.4493299999999998</v>
      </c>
      <c r="BW44">
        <v>1.84965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80.115642999999977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278.58</v>
      </c>
      <c r="M45">
        <v>92.92</v>
      </c>
      <c r="N45">
        <v>119.15625</v>
      </c>
      <c r="O45">
        <v>124.7899</v>
      </c>
      <c r="P45">
        <v>121.1991</v>
      </c>
      <c r="Q45">
        <v>21.5626</v>
      </c>
      <c r="R45">
        <v>20.860900000000001</v>
      </c>
      <c r="S45">
        <v>26.042400000000001</v>
      </c>
      <c r="T45">
        <v>0.56000000000000005</v>
      </c>
      <c r="U45">
        <v>348.97500000000002</v>
      </c>
      <c r="V45">
        <v>20.73</v>
      </c>
      <c r="W45">
        <v>44.609900000000003</v>
      </c>
      <c r="X45">
        <v>98.34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55.23</v>
      </c>
      <c r="AL45">
        <v>2.5564</v>
      </c>
      <c r="AM45">
        <v>0</v>
      </c>
      <c r="AN45">
        <v>0.66605999999999999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4.7081999999999997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80.101842999999974</v>
      </c>
      <c r="BA45">
        <f t="shared" si="1"/>
        <v>2256.6941529999999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1.39</v>
      </c>
      <c r="BJ45">
        <v>0.54</v>
      </c>
      <c r="BK45">
        <v>1.91</v>
      </c>
      <c r="BL45">
        <v>0.75</v>
      </c>
      <c r="BM45">
        <v>0.08</v>
      </c>
      <c r="BN45">
        <v>2.34</v>
      </c>
      <c r="BO45">
        <v>3.77</v>
      </c>
      <c r="BP45">
        <v>0.26</v>
      </c>
      <c r="BQ45">
        <v>2</v>
      </c>
      <c r="BR45">
        <v>2.19</v>
      </c>
      <c r="BS45">
        <v>1.65</v>
      </c>
      <c r="BT45">
        <v>2.9693719999999999</v>
      </c>
      <c r="BU45">
        <v>1.342031</v>
      </c>
      <c r="BV45">
        <v>2.4493299999999998</v>
      </c>
      <c r="BW45">
        <v>1.84965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80.101842999999974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278.58</v>
      </c>
      <c r="M46">
        <v>92.92</v>
      </c>
      <c r="N46">
        <v>119.15625</v>
      </c>
      <c r="O46">
        <v>124.7899</v>
      </c>
      <c r="P46">
        <v>121.1991</v>
      </c>
      <c r="Q46">
        <v>21.5626</v>
      </c>
      <c r="R46">
        <v>20.860900000000001</v>
      </c>
      <c r="S46">
        <v>26.042400000000001</v>
      </c>
      <c r="T46">
        <v>0.56000000000000005</v>
      </c>
      <c r="U46">
        <v>348.97500000000002</v>
      </c>
      <c r="V46">
        <v>20.73</v>
      </c>
      <c r="W46">
        <v>44.609900000000003</v>
      </c>
      <c r="X46">
        <v>98.34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55.23</v>
      </c>
      <c r="AL46">
        <v>2.5564</v>
      </c>
      <c r="AM46">
        <v>0</v>
      </c>
      <c r="AN46">
        <v>0.66605999999999999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4.7081999999999997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80.101842999999974</v>
      </c>
      <c r="BA46">
        <f t="shared" si="1"/>
        <v>2256.6941529999999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1.39</v>
      </c>
      <c r="BJ46">
        <v>0.54</v>
      </c>
      <c r="BK46">
        <v>1.91</v>
      </c>
      <c r="BL46">
        <v>0.75</v>
      </c>
      <c r="BM46">
        <v>0.08</v>
      </c>
      <c r="BN46">
        <v>2.34</v>
      </c>
      <c r="BO46">
        <v>3.77</v>
      </c>
      <c r="BP46">
        <v>0.26</v>
      </c>
      <c r="BQ46">
        <v>2</v>
      </c>
      <c r="BR46">
        <v>2.19</v>
      </c>
      <c r="BS46">
        <v>1.65</v>
      </c>
      <c r="BT46">
        <v>2.9693719999999999</v>
      </c>
      <c r="BU46">
        <v>1.342031</v>
      </c>
      <c r="BV46">
        <v>2.4493299999999998</v>
      </c>
      <c r="BW46">
        <v>1.84965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80.101842999999974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278.58</v>
      </c>
      <c r="M47">
        <v>92.92</v>
      </c>
      <c r="N47">
        <v>119.15625</v>
      </c>
      <c r="O47">
        <v>124.7899</v>
      </c>
      <c r="P47">
        <v>121.1991</v>
      </c>
      <c r="Q47">
        <v>21.5626</v>
      </c>
      <c r="R47">
        <v>20.860900000000001</v>
      </c>
      <c r="S47">
        <v>26.042400000000001</v>
      </c>
      <c r="T47">
        <v>0.56000000000000005</v>
      </c>
      <c r="U47">
        <v>348.97500000000002</v>
      </c>
      <c r="V47">
        <v>20.73</v>
      </c>
      <c r="W47">
        <v>44.609900000000003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55.23</v>
      </c>
      <c r="AL47">
        <v>2.5564</v>
      </c>
      <c r="AM47">
        <v>0</v>
      </c>
      <c r="AN47">
        <v>0.66605999999999999</v>
      </c>
      <c r="AO47">
        <v>0</v>
      </c>
      <c r="AP47">
        <v>1.5371999999999999</v>
      </c>
      <c r="AQ47">
        <v>16.302</v>
      </c>
      <c r="AR47">
        <v>3.3119999999999998</v>
      </c>
      <c r="AS47">
        <v>16.680479999999999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80.101842999999974</v>
      </c>
      <c r="BA47">
        <f t="shared" si="1"/>
        <v>2245.8106330000001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1.39</v>
      </c>
      <c r="BJ47">
        <v>0.54</v>
      </c>
      <c r="BK47">
        <v>1.91</v>
      </c>
      <c r="BL47">
        <v>0.75</v>
      </c>
      <c r="BM47">
        <v>0.08</v>
      </c>
      <c r="BN47">
        <v>2.34</v>
      </c>
      <c r="BO47">
        <v>3.77</v>
      </c>
      <c r="BP47">
        <v>0.26</v>
      </c>
      <c r="BQ47">
        <v>2</v>
      </c>
      <c r="BR47">
        <v>2.19</v>
      </c>
      <c r="BS47">
        <v>1.65</v>
      </c>
      <c r="BT47">
        <v>2.9693719999999999</v>
      </c>
      <c r="BU47">
        <v>1.342031</v>
      </c>
      <c r="BV47">
        <v>2.4493299999999998</v>
      </c>
      <c r="BW47">
        <v>1.84965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80.101842999999974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278.58</v>
      </c>
      <c r="M48">
        <v>92.92</v>
      </c>
      <c r="N48">
        <v>119.15625</v>
      </c>
      <c r="O48">
        <v>124.7899</v>
      </c>
      <c r="P48">
        <v>121.1991</v>
      </c>
      <c r="Q48">
        <v>21.5626</v>
      </c>
      <c r="R48">
        <v>20.860900000000001</v>
      </c>
      <c r="S48">
        <v>26.042400000000001</v>
      </c>
      <c r="T48">
        <v>0.56000000000000005</v>
      </c>
      <c r="U48">
        <v>348.97500000000002</v>
      </c>
      <c r="V48">
        <v>20.73</v>
      </c>
      <c r="W48">
        <v>44.609900000000003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55.23</v>
      </c>
      <c r="AL48">
        <v>2.5564</v>
      </c>
      <c r="AM48">
        <v>0</v>
      </c>
      <c r="AN48">
        <v>0.66605999999999999</v>
      </c>
      <c r="AO48">
        <v>0</v>
      </c>
      <c r="AP48">
        <v>1.5371999999999999</v>
      </c>
      <c r="AQ48">
        <v>0</v>
      </c>
      <c r="AR48">
        <v>3.3119999999999998</v>
      </c>
      <c r="AS48">
        <v>16.680479999999999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80.101842999999974</v>
      </c>
      <c r="BA48">
        <f t="shared" si="1"/>
        <v>2229.5086329999999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1.39</v>
      </c>
      <c r="BJ48">
        <v>0.54</v>
      </c>
      <c r="BK48">
        <v>1.91</v>
      </c>
      <c r="BL48">
        <v>0.75</v>
      </c>
      <c r="BM48">
        <v>0.08</v>
      </c>
      <c r="BN48">
        <v>2.34</v>
      </c>
      <c r="BO48">
        <v>3.77</v>
      </c>
      <c r="BP48">
        <v>0.26</v>
      </c>
      <c r="BQ48">
        <v>2</v>
      </c>
      <c r="BR48">
        <v>2.19</v>
      </c>
      <c r="BS48">
        <v>1.65</v>
      </c>
      <c r="BT48">
        <v>2.9693719999999999</v>
      </c>
      <c r="BU48">
        <v>1.342031</v>
      </c>
      <c r="BV48">
        <v>2.4493299999999998</v>
      </c>
      <c r="BW48">
        <v>1.84965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80.101842999999974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328.49167899999998</v>
      </c>
      <c r="M49">
        <v>92.92</v>
      </c>
      <c r="N49">
        <v>119.15625</v>
      </c>
      <c r="O49">
        <v>124.7899</v>
      </c>
      <c r="P49">
        <v>125.4</v>
      </c>
      <c r="Q49">
        <v>21.5626</v>
      </c>
      <c r="R49">
        <v>20.860900000000001</v>
      </c>
      <c r="S49">
        <v>26.042400000000001</v>
      </c>
      <c r="T49">
        <v>0.56000000000000005</v>
      </c>
      <c r="U49">
        <v>348.97500000000002</v>
      </c>
      <c r="V49">
        <v>20.73</v>
      </c>
      <c r="W49">
        <v>44.0075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55.23</v>
      </c>
      <c r="AL49">
        <v>2.5564</v>
      </c>
      <c r="AM49">
        <v>0</v>
      </c>
      <c r="AN49">
        <v>0.66605999999999999</v>
      </c>
      <c r="AO49">
        <v>0</v>
      </c>
      <c r="AP49">
        <v>1.5371999999999999</v>
      </c>
      <c r="AQ49">
        <v>0</v>
      </c>
      <c r="AR49">
        <v>6.6239999999999997</v>
      </c>
      <c r="AS49">
        <v>16.680479999999999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80.011842999999985</v>
      </c>
      <c r="BA49">
        <f t="shared" si="1"/>
        <v>2286.2408119999991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1.39</v>
      </c>
      <c r="BJ49">
        <v>0.45</v>
      </c>
      <c r="BK49">
        <v>1.91</v>
      </c>
      <c r="BL49">
        <v>0.75</v>
      </c>
      <c r="BM49">
        <v>0.08</v>
      </c>
      <c r="BN49">
        <v>2.34</v>
      </c>
      <c r="BO49">
        <v>3.77</v>
      </c>
      <c r="BP49">
        <v>0.26</v>
      </c>
      <c r="BQ49">
        <v>2</v>
      </c>
      <c r="BR49">
        <v>2.19</v>
      </c>
      <c r="BS49">
        <v>1.65</v>
      </c>
      <c r="BT49">
        <v>2.9693719999999999</v>
      </c>
      <c r="BU49">
        <v>1.342031</v>
      </c>
      <c r="BV49">
        <v>2.4493299999999998</v>
      </c>
      <c r="BW49">
        <v>1.84965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80.011842999999985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361.02110800000003</v>
      </c>
      <c r="M50">
        <v>92.92</v>
      </c>
      <c r="N50">
        <v>119.15625</v>
      </c>
      <c r="O50">
        <v>124.7899</v>
      </c>
      <c r="P50">
        <v>125.4</v>
      </c>
      <c r="Q50">
        <v>21.5626</v>
      </c>
      <c r="R50">
        <v>20.860900000000001</v>
      </c>
      <c r="S50">
        <v>26.042400000000001</v>
      </c>
      <c r="T50">
        <v>0.56000000000000005</v>
      </c>
      <c r="U50">
        <v>348.97500000000002</v>
      </c>
      <c r="V50">
        <v>20.73</v>
      </c>
      <c r="W50">
        <v>44.0075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55.23</v>
      </c>
      <c r="AL50">
        <v>2.5564</v>
      </c>
      <c r="AM50">
        <v>0</v>
      </c>
      <c r="AN50">
        <v>0.66605999999999999</v>
      </c>
      <c r="AO50">
        <v>0</v>
      </c>
      <c r="AP50">
        <v>1.5371999999999999</v>
      </c>
      <c r="AQ50">
        <v>0</v>
      </c>
      <c r="AR50">
        <v>26.495999999999999</v>
      </c>
      <c r="AS50">
        <v>16.680479999999999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80.011842999999985</v>
      </c>
      <c r="BA50">
        <f t="shared" si="1"/>
        <v>2338.6422409999996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1.39</v>
      </c>
      <c r="BJ50">
        <v>0.45</v>
      </c>
      <c r="BK50">
        <v>1.91</v>
      </c>
      <c r="BL50">
        <v>0.75</v>
      </c>
      <c r="BM50">
        <v>0.08</v>
      </c>
      <c r="BN50">
        <v>2.34</v>
      </c>
      <c r="BO50">
        <v>3.77</v>
      </c>
      <c r="BP50">
        <v>0.26</v>
      </c>
      <c r="BQ50">
        <v>2</v>
      </c>
      <c r="BR50">
        <v>2.19</v>
      </c>
      <c r="BS50">
        <v>1.65</v>
      </c>
      <c r="BT50">
        <v>2.9693719999999999</v>
      </c>
      <c r="BU50">
        <v>1.342031</v>
      </c>
      <c r="BV50">
        <v>2.4493299999999998</v>
      </c>
      <c r="BW50">
        <v>1.84965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80.011842999999985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361.02110800000003</v>
      </c>
      <c r="M51">
        <v>92.92</v>
      </c>
      <c r="N51">
        <v>119.15625</v>
      </c>
      <c r="O51">
        <v>124.7899</v>
      </c>
      <c r="P51">
        <v>125.4</v>
      </c>
      <c r="Q51">
        <v>21.5626</v>
      </c>
      <c r="R51">
        <v>20.860900000000001</v>
      </c>
      <c r="S51">
        <v>26.042400000000001</v>
      </c>
      <c r="T51">
        <v>0.56000000000000005</v>
      </c>
      <c r="U51">
        <v>348.97500000000002</v>
      </c>
      <c r="V51">
        <v>20.73</v>
      </c>
      <c r="W51">
        <v>43.704000000000001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55.23</v>
      </c>
      <c r="AL51">
        <v>2.5564</v>
      </c>
      <c r="AM51">
        <v>0</v>
      </c>
      <c r="AN51">
        <v>0.66605999999999999</v>
      </c>
      <c r="AO51">
        <v>0</v>
      </c>
      <c r="AP51">
        <v>1.5371999999999999</v>
      </c>
      <c r="AQ51">
        <v>0</v>
      </c>
      <c r="AR51">
        <v>26.495999999999999</v>
      </c>
      <c r="AS51">
        <v>9.6854399999999998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79.981842999999984</v>
      </c>
      <c r="BA51">
        <f t="shared" si="1"/>
        <v>2331.313701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1.36</v>
      </c>
      <c r="BJ51">
        <v>0.45</v>
      </c>
      <c r="BK51">
        <v>1.91</v>
      </c>
      <c r="BL51">
        <v>0.75</v>
      </c>
      <c r="BM51">
        <v>0.08</v>
      </c>
      <c r="BN51">
        <v>2.34</v>
      </c>
      <c r="BO51">
        <v>3.77</v>
      </c>
      <c r="BP51">
        <v>0.26</v>
      </c>
      <c r="BQ51">
        <v>2</v>
      </c>
      <c r="BR51">
        <v>2.19</v>
      </c>
      <c r="BS51">
        <v>1.65</v>
      </c>
      <c r="BT51">
        <v>2.9693719999999999</v>
      </c>
      <c r="BU51">
        <v>1.342031</v>
      </c>
      <c r="BV51">
        <v>2.4493299999999998</v>
      </c>
      <c r="BW51">
        <v>1.84965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79.981842999999984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361.02110800000003</v>
      </c>
      <c r="M52">
        <v>92.92</v>
      </c>
      <c r="N52">
        <v>119.15625</v>
      </c>
      <c r="O52">
        <v>124.7899</v>
      </c>
      <c r="P52">
        <v>125.4</v>
      </c>
      <c r="Q52">
        <v>21.5626</v>
      </c>
      <c r="R52">
        <v>20.860900000000001</v>
      </c>
      <c r="S52">
        <v>26.042400000000001</v>
      </c>
      <c r="T52">
        <v>0.56000000000000005</v>
      </c>
      <c r="U52">
        <v>348.97500000000002</v>
      </c>
      <c r="V52">
        <v>20.73</v>
      </c>
      <c r="W52">
        <v>43.704000000000001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55.23</v>
      </c>
      <c r="AL52">
        <v>2.5564</v>
      </c>
      <c r="AM52">
        <v>0</v>
      </c>
      <c r="AN52">
        <v>0.66605999999999999</v>
      </c>
      <c r="AO52">
        <v>0</v>
      </c>
      <c r="AP52">
        <v>1.5371999999999999</v>
      </c>
      <c r="AQ52">
        <v>0</v>
      </c>
      <c r="AR52">
        <v>3.3119999999999998</v>
      </c>
      <c r="AS52">
        <v>9.6854399999999998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79.981842999999984</v>
      </c>
      <c r="BA52">
        <f t="shared" si="1"/>
        <v>2308.1297009999998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1.36</v>
      </c>
      <c r="BJ52">
        <v>0.45</v>
      </c>
      <c r="BK52">
        <v>1.91</v>
      </c>
      <c r="BL52">
        <v>0.75</v>
      </c>
      <c r="BM52">
        <v>0.08</v>
      </c>
      <c r="BN52">
        <v>2.34</v>
      </c>
      <c r="BO52">
        <v>3.77</v>
      </c>
      <c r="BP52">
        <v>0.26</v>
      </c>
      <c r="BQ52">
        <v>2</v>
      </c>
      <c r="BR52">
        <v>2.19</v>
      </c>
      <c r="BS52">
        <v>1.65</v>
      </c>
      <c r="BT52">
        <v>2.9693719999999999</v>
      </c>
      <c r="BU52">
        <v>1.342031</v>
      </c>
      <c r="BV52">
        <v>2.4493299999999998</v>
      </c>
      <c r="BW52">
        <v>1.84965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79.981842999999984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361.02110800000003</v>
      </c>
      <c r="M53">
        <v>92.92</v>
      </c>
      <c r="N53">
        <v>119.15625</v>
      </c>
      <c r="O53">
        <v>124.7899</v>
      </c>
      <c r="P53">
        <v>125.4</v>
      </c>
      <c r="Q53">
        <v>21.5626</v>
      </c>
      <c r="R53">
        <v>20.860900000000001</v>
      </c>
      <c r="S53">
        <v>26.042400000000001</v>
      </c>
      <c r="T53">
        <v>0.56000000000000005</v>
      </c>
      <c r="U53">
        <v>348.97500000000002</v>
      </c>
      <c r="V53">
        <v>20.73</v>
      </c>
      <c r="W53">
        <v>41.276000000000003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55.23</v>
      </c>
      <c r="AL53">
        <v>2.5564</v>
      </c>
      <c r="AM53">
        <v>0</v>
      </c>
      <c r="AN53">
        <v>0.66605999999999999</v>
      </c>
      <c r="AO53">
        <v>0</v>
      </c>
      <c r="AP53">
        <v>1.5371999999999999</v>
      </c>
      <c r="AQ53">
        <v>0</v>
      </c>
      <c r="AR53">
        <v>3.3119999999999998</v>
      </c>
      <c r="AS53">
        <v>9.6854399999999998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79.981842999999984</v>
      </c>
      <c r="BA53">
        <f t="shared" si="1"/>
        <v>2305.701701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1.36</v>
      </c>
      <c r="BJ53">
        <v>0.45</v>
      </c>
      <c r="BK53">
        <v>1.91</v>
      </c>
      <c r="BL53">
        <v>0.75</v>
      </c>
      <c r="BM53">
        <v>0.08</v>
      </c>
      <c r="BN53">
        <v>2.34</v>
      </c>
      <c r="BO53">
        <v>3.77</v>
      </c>
      <c r="BP53">
        <v>0.26</v>
      </c>
      <c r="BQ53">
        <v>2</v>
      </c>
      <c r="BR53">
        <v>2.19</v>
      </c>
      <c r="BS53">
        <v>1.65</v>
      </c>
      <c r="BT53">
        <v>2.9693719999999999</v>
      </c>
      <c r="BU53">
        <v>1.342031</v>
      </c>
      <c r="BV53">
        <v>2.4493299999999998</v>
      </c>
      <c r="BW53">
        <v>1.84965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79.981842999999984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361.02110800000003</v>
      </c>
      <c r="M54">
        <v>92.92</v>
      </c>
      <c r="N54">
        <v>119.15625</v>
      </c>
      <c r="O54">
        <v>124.7899</v>
      </c>
      <c r="P54">
        <v>125.4</v>
      </c>
      <c r="Q54">
        <v>21.5626</v>
      </c>
      <c r="R54">
        <v>20.860900000000001</v>
      </c>
      <c r="S54">
        <v>26.042400000000001</v>
      </c>
      <c r="T54">
        <v>0.56000000000000005</v>
      </c>
      <c r="U54">
        <v>348.97500000000002</v>
      </c>
      <c r="V54">
        <v>20.73</v>
      </c>
      <c r="W54">
        <v>41.276000000000003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55.23</v>
      </c>
      <c r="AL54">
        <v>2.5564</v>
      </c>
      <c r="AM54">
        <v>0</v>
      </c>
      <c r="AN54">
        <v>0.66605999999999999</v>
      </c>
      <c r="AO54">
        <v>0</v>
      </c>
      <c r="AP54">
        <v>1.5371999999999999</v>
      </c>
      <c r="AQ54">
        <v>0</v>
      </c>
      <c r="AR54">
        <v>3.3119999999999998</v>
      </c>
      <c r="AS54">
        <v>9.6854399999999998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79.921842999999981</v>
      </c>
      <c r="BA54">
        <f t="shared" si="1"/>
        <v>2305.641701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1.31</v>
      </c>
      <c r="BJ54">
        <v>0.44</v>
      </c>
      <c r="BK54">
        <v>1.91</v>
      </c>
      <c r="BL54">
        <v>0.75</v>
      </c>
      <c r="BM54">
        <v>0.08</v>
      </c>
      <c r="BN54">
        <v>2.34</v>
      </c>
      <c r="BO54">
        <v>3.77</v>
      </c>
      <c r="BP54">
        <v>0.26</v>
      </c>
      <c r="BQ54">
        <v>2</v>
      </c>
      <c r="BR54">
        <v>2.19</v>
      </c>
      <c r="BS54">
        <v>1.65</v>
      </c>
      <c r="BT54">
        <v>2.9693719999999999</v>
      </c>
      <c r="BU54">
        <v>1.342031</v>
      </c>
      <c r="BV54">
        <v>2.4493299999999998</v>
      </c>
      <c r="BW54">
        <v>1.84965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79.921842999999981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361.02110800000003</v>
      </c>
      <c r="M55">
        <v>92.92</v>
      </c>
      <c r="N55">
        <v>119.15625</v>
      </c>
      <c r="O55">
        <v>124.7899</v>
      </c>
      <c r="P55">
        <v>125.4</v>
      </c>
      <c r="Q55">
        <v>21.5626</v>
      </c>
      <c r="R55">
        <v>27.521132999999999</v>
      </c>
      <c r="S55">
        <v>26.042400000000001</v>
      </c>
      <c r="T55">
        <v>0.56000000000000005</v>
      </c>
      <c r="U55">
        <v>348.97500000000002</v>
      </c>
      <c r="V55">
        <v>20.73</v>
      </c>
      <c r="W55">
        <v>41.276000000000003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55.23</v>
      </c>
      <c r="AL55">
        <v>2.5564</v>
      </c>
      <c r="AM55">
        <v>0</v>
      </c>
      <c r="AN55">
        <v>0.66605999999999999</v>
      </c>
      <c r="AO55">
        <v>0</v>
      </c>
      <c r="AP55">
        <v>1.5371999999999999</v>
      </c>
      <c r="AQ55">
        <v>0</v>
      </c>
      <c r="AR55">
        <v>3.3119999999999998</v>
      </c>
      <c r="AS55">
        <v>9.6854399999999998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79.991842999999974</v>
      </c>
      <c r="BA55">
        <f t="shared" si="1"/>
        <v>2312.3719339999998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1.34</v>
      </c>
      <c r="BJ55">
        <v>0.44</v>
      </c>
      <c r="BK55">
        <v>1.91</v>
      </c>
      <c r="BL55">
        <v>0.79</v>
      </c>
      <c r="BM55">
        <v>0.08</v>
      </c>
      <c r="BN55">
        <v>2.34</v>
      </c>
      <c r="BO55">
        <v>3.77</v>
      </c>
      <c r="BP55">
        <v>0.26</v>
      </c>
      <c r="BQ55">
        <v>2</v>
      </c>
      <c r="BR55">
        <v>2.19</v>
      </c>
      <c r="BS55">
        <v>1.65</v>
      </c>
      <c r="BT55">
        <v>2.9693719999999999</v>
      </c>
      <c r="BU55">
        <v>1.342031</v>
      </c>
      <c r="BV55">
        <v>2.4493299999999998</v>
      </c>
      <c r="BW55">
        <v>1.84965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79.991842999999974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361.02110800000003</v>
      </c>
      <c r="M56">
        <v>92.92</v>
      </c>
      <c r="N56">
        <v>119.15625</v>
      </c>
      <c r="O56">
        <v>124.7899</v>
      </c>
      <c r="P56">
        <v>125.4</v>
      </c>
      <c r="Q56">
        <v>21.5626</v>
      </c>
      <c r="R56">
        <v>28.652132999999999</v>
      </c>
      <c r="S56">
        <v>26.042400000000001</v>
      </c>
      <c r="T56">
        <v>0.56000000000000005</v>
      </c>
      <c r="U56">
        <v>348.97500000000002</v>
      </c>
      <c r="V56">
        <v>20.73</v>
      </c>
      <c r="W56">
        <v>41.276000000000003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55.23</v>
      </c>
      <c r="AL56">
        <v>2.5564</v>
      </c>
      <c r="AM56">
        <v>0</v>
      </c>
      <c r="AN56">
        <v>0.66605999999999999</v>
      </c>
      <c r="AO56">
        <v>0</v>
      </c>
      <c r="AP56">
        <v>1.5371999999999999</v>
      </c>
      <c r="AQ56">
        <v>0</v>
      </c>
      <c r="AR56">
        <v>3.3119999999999998</v>
      </c>
      <c r="AS56">
        <v>9.6854399999999998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79.991842999999974</v>
      </c>
      <c r="BA56">
        <f t="shared" si="1"/>
        <v>2313.5029340000001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1.34</v>
      </c>
      <c r="BJ56">
        <v>0.44</v>
      </c>
      <c r="BK56">
        <v>1.91</v>
      </c>
      <c r="BL56">
        <v>0.79</v>
      </c>
      <c r="BM56">
        <v>0.08</v>
      </c>
      <c r="BN56">
        <v>2.34</v>
      </c>
      <c r="BO56">
        <v>3.77</v>
      </c>
      <c r="BP56">
        <v>0.26</v>
      </c>
      <c r="BQ56">
        <v>2</v>
      </c>
      <c r="BR56">
        <v>2.19</v>
      </c>
      <c r="BS56">
        <v>1.65</v>
      </c>
      <c r="BT56">
        <v>2.9693719999999999</v>
      </c>
      <c r="BU56">
        <v>1.342031</v>
      </c>
      <c r="BV56">
        <v>2.4493299999999998</v>
      </c>
      <c r="BW56">
        <v>1.84965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79.991842999999974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361.02110800000003</v>
      </c>
      <c r="M57">
        <v>92.92</v>
      </c>
      <c r="N57">
        <v>119.15625</v>
      </c>
      <c r="O57">
        <v>124.7899</v>
      </c>
      <c r="P57">
        <v>125.4</v>
      </c>
      <c r="Q57">
        <v>21.5626</v>
      </c>
      <c r="R57">
        <v>30.2883</v>
      </c>
      <c r="S57">
        <v>26.042400000000001</v>
      </c>
      <c r="T57">
        <v>0.56000000000000005</v>
      </c>
      <c r="U57">
        <v>348.97500000000002</v>
      </c>
      <c r="V57">
        <v>20.73</v>
      </c>
      <c r="W57">
        <v>41.276000000000003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55.23</v>
      </c>
      <c r="AL57">
        <v>2.5564</v>
      </c>
      <c r="AM57">
        <v>0</v>
      </c>
      <c r="AN57">
        <v>0.66605999999999999</v>
      </c>
      <c r="AO57">
        <v>0</v>
      </c>
      <c r="AP57">
        <v>1.5371999999999999</v>
      </c>
      <c r="AQ57">
        <v>0</v>
      </c>
      <c r="AR57">
        <v>3.3119999999999998</v>
      </c>
      <c r="AS57">
        <v>9.6854399999999998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80.011842999999985</v>
      </c>
      <c r="BA57">
        <f t="shared" si="1"/>
        <v>2315.1591009999997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1.34</v>
      </c>
      <c r="BJ57">
        <v>0.44</v>
      </c>
      <c r="BK57">
        <v>1.91</v>
      </c>
      <c r="BL57">
        <v>0.81</v>
      </c>
      <c r="BM57">
        <v>0.08</v>
      </c>
      <c r="BN57">
        <v>2.34</v>
      </c>
      <c r="BO57">
        <v>3.77</v>
      </c>
      <c r="BP57">
        <v>0.26</v>
      </c>
      <c r="BQ57">
        <v>2</v>
      </c>
      <c r="BR57">
        <v>2.19</v>
      </c>
      <c r="BS57">
        <v>1.65</v>
      </c>
      <c r="BT57">
        <v>2.9693719999999999</v>
      </c>
      <c r="BU57">
        <v>1.342031</v>
      </c>
      <c r="BV57">
        <v>2.4493299999999998</v>
      </c>
      <c r="BW57">
        <v>1.84965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80.011842999999985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361.02110800000003</v>
      </c>
      <c r="M58">
        <v>92.92</v>
      </c>
      <c r="N58">
        <v>119.15625</v>
      </c>
      <c r="O58">
        <v>124.7899</v>
      </c>
      <c r="P58">
        <v>125.4</v>
      </c>
      <c r="Q58">
        <v>21.5626</v>
      </c>
      <c r="R58">
        <v>30.2883</v>
      </c>
      <c r="S58">
        <v>26.042400000000001</v>
      </c>
      <c r="T58">
        <v>0.56000000000000005</v>
      </c>
      <c r="U58">
        <v>348.97500000000002</v>
      </c>
      <c r="V58">
        <v>20.73</v>
      </c>
      <c r="W58">
        <v>41.276000000000003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55.23</v>
      </c>
      <c r="AL58">
        <v>2.5564</v>
      </c>
      <c r="AM58">
        <v>0</v>
      </c>
      <c r="AN58">
        <v>0.66605999999999999</v>
      </c>
      <c r="AO58">
        <v>0</v>
      </c>
      <c r="AP58">
        <v>1.5371999999999999</v>
      </c>
      <c r="AQ58">
        <v>0</v>
      </c>
      <c r="AR58">
        <v>3.3119999999999998</v>
      </c>
      <c r="AS58">
        <v>9.6854399999999998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80.021842999999976</v>
      </c>
      <c r="BA58">
        <f t="shared" si="1"/>
        <v>2315.169101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1.34</v>
      </c>
      <c r="BJ58">
        <v>0.44</v>
      </c>
      <c r="BK58">
        <v>1.91</v>
      </c>
      <c r="BL58">
        <v>0.82</v>
      </c>
      <c r="BM58">
        <v>0.08</v>
      </c>
      <c r="BN58">
        <v>2.34</v>
      </c>
      <c r="BO58">
        <v>3.77</v>
      </c>
      <c r="BP58">
        <v>0.26</v>
      </c>
      <c r="BQ58">
        <v>2</v>
      </c>
      <c r="BR58">
        <v>2.19</v>
      </c>
      <c r="BS58">
        <v>1.65</v>
      </c>
      <c r="BT58">
        <v>2.9693719999999999</v>
      </c>
      <c r="BU58">
        <v>1.342031</v>
      </c>
      <c r="BV58">
        <v>2.4493299999999998</v>
      </c>
      <c r="BW58">
        <v>1.84965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80.021842999999976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361.02110800000003</v>
      </c>
      <c r="M59">
        <v>92.92</v>
      </c>
      <c r="N59">
        <v>119.15625</v>
      </c>
      <c r="O59">
        <v>124.7899</v>
      </c>
      <c r="P59">
        <v>125.4</v>
      </c>
      <c r="Q59">
        <v>21.5626</v>
      </c>
      <c r="R59">
        <v>30.2883</v>
      </c>
      <c r="S59">
        <v>26.042400000000001</v>
      </c>
      <c r="T59">
        <v>0.56000000000000005</v>
      </c>
      <c r="U59">
        <v>348.97500000000002</v>
      </c>
      <c r="V59">
        <v>20.73</v>
      </c>
      <c r="W59">
        <v>41.276000000000003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55.23</v>
      </c>
      <c r="AL59">
        <v>2.5564</v>
      </c>
      <c r="AM59">
        <v>0</v>
      </c>
      <c r="AN59">
        <v>0.66605999999999999</v>
      </c>
      <c r="AO59">
        <v>0</v>
      </c>
      <c r="AP59">
        <v>1.5371999999999999</v>
      </c>
      <c r="AQ59">
        <v>0</v>
      </c>
      <c r="AR59">
        <v>3.3119999999999998</v>
      </c>
      <c r="AS59">
        <v>9.6854399999999998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79.970262999999989</v>
      </c>
      <c r="BA59">
        <f t="shared" si="1"/>
        <v>2315.1175210000001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1.34</v>
      </c>
      <c r="BJ59">
        <v>0.41</v>
      </c>
      <c r="BK59">
        <v>1.91</v>
      </c>
      <c r="BL59">
        <v>0.82</v>
      </c>
      <c r="BM59">
        <v>0.08</v>
      </c>
      <c r="BN59">
        <v>2.34</v>
      </c>
      <c r="BO59">
        <v>3.77</v>
      </c>
      <c r="BP59">
        <v>0.26</v>
      </c>
      <c r="BQ59">
        <v>2</v>
      </c>
      <c r="BR59">
        <v>2.19</v>
      </c>
      <c r="BS59">
        <v>1.65</v>
      </c>
      <c r="BT59">
        <v>2.9693719999999999</v>
      </c>
      <c r="BU59">
        <v>1.342031</v>
      </c>
      <c r="BV59">
        <v>2.4277500000000001</v>
      </c>
      <c r="BW59">
        <v>1.84965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79.970262999999989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361.02110800000003</v>
      </c>
      <c r="M60">
        <v>92.92</v>
      </c>
      <c r="N60">
        <v>119.15625</v>
      </c>
      <c r="O60">
        <v>124.7899</v>
      </c>
      <c r="P60">
        <v>125.4</v>
      </c>
      <c r="Q60">
        <v>21.5626</v>
      </c>
      <c r="R60">
        <v>30.2883</v>
      </c>
      <c r="S60">
        <v>26.042400000000001</v>
      </c>
      <c r="T60">
        <v>0.56000000000000005</v>
      </c>
      <c r="U60">
        <v>348.97500000000002</v>
      </c>
      <c r="V60">
        <v>20.73</v>
      </c>
      <c r="W60">
        <v>41.276000000000003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55.23</v>
      </c>
      <c r="AL60">
        <v>2.5564</v>
      </c>
      <c r="AM60">
        <v>0</v>
      </c>
      <c r="AN60">
        <v>0.66605999999999999</v>
      </c>
      <c r="AO60">
        <v>0</v>
      </c>
      <c r="AP60">
        <v>1.5371999999999999</v>
      </c>
      <c r="AQ60">
        <v>0</v>
      </c>
      <c r="AR60">
        <v>3.3119999999999998</v>
      </c>
      <c r="AS60">
        <v>9.6854399999999998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79.970262999999989</v>
      </c>
      <c r="BA60">
        <f t="shared" si="1"/>
        <v>2315.1175210000001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1.34</v>
      </c>
      <c r="BJ60">
        <v>0.41</v>
      </c>
      <c r="BK60">
        <v>1.91</v>
      </c>
      <c r="BL60">
        <v>0.82</v>
      </c>
      <c r="BM60">
        <v>0.08</v>
      </c>
      <c r="BN60">
        <v>2.34</v>
      </c>
      <c r="BO60">
        <v>3.77</v>
      </c>
      <c r="BP60">
        <v>0.26</v>
      </c>
      <c r="BQ60">
        <v>2</v>
      </c>
      <c r="BR60">
        <v>2.19</v>
      </c>
      <c r="BS60">
        <v>1.65</v>
      </c>
      <c r="BT60">
        <v>2.9693719999999999</v>
      </c>
      <c r="BU60">
        <v>1.342031</v>
      </c>
      <c r="BV60">
        <v>2.4277500000000001</v>
      </c>
      <c r="BW60">
        <v>1.84965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79.970262999999989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361.02110800000003</v>
      </c>
      <c r="M61">
        <v>92.92</v>
      </c>
      <c r="N61">
        <v>119.15625</v>
      </c>
      <c r="O61">
        <v>124.7899</v>
      </c>
      <c r="P61">
        <v>125.4</v>
      </c>
      <c r="Q61">
        <v>21.5626</v>
      </c>
      <c r="R61">
        <v>30.2883</v>
      </c>
      <c r="S61">
        <v>26.042400000000001</v>
      </c>
      <c r="T61">
        <v>0.56000000000000005</v>
      </c>
      <c r="U61">
        <v>348.97500000000002</v>
      </c>
      <c r="V61">
        <v>20.73</v>
      </c>
      <c r="W61">
        <v>41.276000000000003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55.23</v>
      </c>
      <c r="AL61">
        <v>2.5564</v>
      </c>
      <c r="AM61">
        <v>0</v>
      </c>
      <c r="AN61">
        <v>0.66605999999999999</v>
      </c>
      <c r="AO61">
        <v>0</v>
      </c>
      <c r="AP61">
        <v>1.5371999999999999</v>
      </c>
      <c r="AQ61">
        <v>16.302</v>
      </c>
      <c r="AR61">
        <v>3.3119999999999998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79.970262999999989</v>
      </c>
      <c r="BA61">
        <f t="shared" si="1"/>
        <v>2326.4422810000001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1.34</v>
      </c>
      <c r="BJ61">
        <v>0.41</v>
      </c>
      <c r="BK61">
        <v>1.91</v>
      </c>
      <c r="BL61">
        <v>0.82</v>
      </c>
      <c r="BM61">
        <v>0.08</v>
      </c>
      <c r="BN61">
        <v>2.34</v>
      </c>
      <c r="BO61">
        <v>3.77</v>
      </c>
      <c r="BP61">
        <v>0.26</v>
      </c>
      <c r="BQ61">
        <v>2</v>
      </c>
      <c r="BR61">
        <v>2.19</v>
      </c>
      <c r="BS61">
        <v>1.65</v>
      </c>
      <c r="BT61">
        <v>2.9693719999999999</v>
      </c>
      <c r="BU61">
        <v>1.342031</v>
      </c>
      <c r="BV61">
        <v>2.4277500000000001</v>
      </c>
      <c r="BW61">
        <v>1.84965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79.970262999999989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361.02110800000003</v>
      </c>
      <c r="M62">
        <v>92.92</v>
      </c>
      <c r="N62">
        <v>119.15625</v>
      </c>
      <c r="O62">
        <v>124.7899</v>
      </c>
      <c r="P62">
        <v>125.4</v>
      </c>
      <c r="Q62">
        <v>21.5626</v>
      </c>
      <c r="R62">
        <v>30.2883</v>
      </c>
      <c r="S62">
        <v>26.042400000000001</v>
      </c>
      <c r="T62">
        <v>0.56000000000000005</v>
      </c>
      <c r="U62">
        <v>348.97500000000002</v>
      </c>
      <c r="V62">
        <v>20.73</v>
      </c>
      <c r="W62">
        <v>41.276000000000003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55.23</v>
      </c>
      <c r="AL62">
        <v>2.5564</v>
      </c>
      <c r="AM62">
        <v>0</v>
      </c>
      <c r="AN62">
        <v>0.66605999999999999</v>
      </c>
      <c r="AO62">
        <v>0</v>
      </c>
      <c r="AP62">
        <v>1.5371999999999999</v>
      </c>
      <c r="AQ62">
        <v>16.763999999999999</v>
      </c>
      <c r="AR62">
        <v>3.3119999999999998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79.930262999999982</v>
      </c>
      <c r="BA62">
        <f t="shared" si="1"/>
        <v>2326.8642810000001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1.31</v>
      </c>
      <c r="BJ62">
        <v>0.4</v>
      </c>
      <c r="BK62">
        <v>1.91</v>
      </c>
      <c r="BL62">
        <v>0.82</v>
      </c>
      <c r="BM62">
        <v>0.08</v>
      </c>
      <c r="BN62">
        <v>2.34</v>
      </c>
      <c r="BO62">
        <v>3.77</v>
      </c>
      <c r="BP62">
        <v>0.26</v>
      </c>
      <c r="BQ62">
        <v>2</v>
      </c>
      <c r="BR62">
        <v>2.19</v>
      </c>
      <c r="BS62">
        <v>1.65</v>
      </c>
      <c r="BT62">
        <v>2.9693719999999999</v>
      </c>
      <c r="BU62">
        <v>1.342031</v>
      </c>
      <c r="BV62">
        <v>2.4277500000000001</v>
      </c>
      <c r="BW62">
        <v>1.84965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79.930262999999982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687.84215500000005</v>
      </c>
      <c r="L63">
        <v>361.02110800000003</v>
      </c>
      <c r="M63">
        <v>92.92</v>
      </c>
      <c r="N63">
        <v>119.15625</v>
      </c>
      <c r="O63">
        <v>124.7899</v>
      </c>
      <c r="P63">
        <v>125.4</v>
      </c>
      <c r="Q63">
        <v>21.938279999999999</v>
      </c>
      <c r="R63">
        <v>39.838790000000003</v>
      </c>
      <c r="S63">
        <v>26.620229999999999</v>
      </c>
      <c r="T63">
        <v>0.56000000000000005</v>
      </c>
      <c r="U63">
        <v>348.97500000000002</v>
      </c>
      <c r="V63">
        <v>20.73</v>
      </c>
      <c r="W63">
        <v>41.276000000000003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55.23</v>
      </c>
      <c r="AL63">
        <v>2.5564</v>
      </c>
      <c r="AM63">
        <v>0</v>
      </c>
      <c r="AN63">
        <v>0.66605999999999999</v>
      </c>
      <c r="AO63">
        <v>0</v>
      </c>
      <c r="AP63">
        <v>5.6364000000000001</v>
      </c>
      <c r="AQ63">
        <v>32.603999999999999</v>
      </c>
      <c r="AR63">
        <v>2.2080000000000002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79.930262999999982</v>
      </c>
      <c r="BA63">
        <f t="shared" si="1"/>
        <v>2358.8194360000002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1.31</v>
      </c>
      <c r="BJ63">
        <v>0.4</v>
      </c>
      <c r="BK63">
        <v>1.91</v>
      </c>
      <c r="BL63">
        <v>0.82</v>
      </c>
      <c r="BM63">
        <v>0.08</v>
      </c>
      <c r="BN63">
        <v>2.34</v>
      </c>
      <c r="BO63">
        <v>3.77</v>
      </c>
      <c r="BP63">
        <v>0.26</v>
      </c>
      <c r="BQ63">
        <v>2</v>
      </c>
      <c r="BR63">
        <v>2.19</v>
      </c>
      <c r="BS63">
        <v>1.65</v>
      </c>
      <c r="BT63">
        <v>2.9693719999999999</v>
      </c>
      <c r="BU63">
        <v>1.342031</v>
      </c>
      <c r="BV63">
        <v>2.4277500000000001</v>
      </c>
      <c r="BW63">
        <v>1.84965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79.930262999999982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687.84215500000005</v>
      </c>
      <c r="L64">
        <v>361.02110800000003</v>
      </c>
      <c r="M64">
        <v>92.92</v>
      </c>
      <c r="N64">
        <v>119.15625</v>
      </c>
      <c r="O64">
        <v>124.7899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0.56000000000000005</v>
      </c>
      <c r="U64">
        <v>348.97500000000002</v>
      </c>
      <c r="V64">
        <v>20.73</v>
      </c>
      <c r="W64">
        <v>41.276000000000003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55.23</v>
      </c>
      <c r="AL64">
        <v>2.5564</v>
      </c>
      <c r="AM64">
        <v>0</v>
      </c>
      <c r="AN64">
        <v>0.66605999999999999</v>
      </c>
      <c r="AO64">
        <v>0</v>
      </c>
      <c r="AP64">
        <v>5.6364000000000001</v>
      </c>
      <c r="AQ64">
        <v>48.905999999999999</v>
      </c>
      <c r="AR64">
        <v>2.2080000000000002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79.930262999999982</v>
      </c>
      <c r="BA64">
        <f t="shared" si="1"/>
        <v>2378.1294500000004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1.31</v>
      </c>
      <c r="BJ64">
        <v>0.4</v>
      </c>
      <c r="BK64">
        <v>1.91</v>
      </c>
      <c r="BL64">
        <v>0.82</v>
      </c>
      <c r="BM64">
        <v>0.08</v>
      </c>
      <c r="BN64">
        <v>2.34</v>
      </c>
      <c r="BO64">
        <v>3.77</v>
      </c>
      <c r="BP64">
        <v>0.26</v>
      </c>
      <c r="BQ64">
        <v>2</v>
      </c>
      <c r="BR64">
        <v>2.19</v>
      </c>
      <c r="BS64">
        <v>1.65</v>
      </c>
      <c r="BT64">
        <v>2.9693719999999999</v>
      </c>
      <c r="BU64">
        <v>1.342031</v>
      </c>
      <c r="BV64">
        <v>2.4277500000000001</v>
      </c>
      <c r="BW64">
        <v>1.84965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79.930262999999982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687.84215500000005</v>
      </c>
      <c r="L65">
        <v>361.02110800000003</v>
      </c>
      <c r="M65">
        <v>92.92</v>
      </c>
      <c r="N65">
        <v>119.15625</v>
      </c>
      <c r="O65">
        <v>124.7899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0.56000000000000005</v>
      </c>
      <c r="U65">
        <v>348.97500000000002</v>
      </c>
      <c r="V65">
        <v>20.73</v>
      </c>
      <c r="W65">
        <v>41.276000000000003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55.23</v>
      </c>
      <c r="AL65">
        <v>2.5564</v>
      </c>
      <c r="AM65">
        <v>0</v>
      </c>
      <c r="AN65">
        <v>0.66605999999999999</v>
      </c>
      <c r="AO65">
        <v>0</v>
      </c>
      <c r="AP65">
        <v>1.5371999999999999</v>
      </c>
      <c r="AQ65">
        <v>48.905999999999999</v>
      </c>
      <c r="AR65">
        <v>2.2080000000000002</v>
      </c>
      <c r="AS65">
        <v>6.726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79.930262999999982</v>
      </c>
      <c r="BA65">
        <f t="shared" si="1"/>
        <v>2385.192050000001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1.31</v>
      </c>
      <c r="BJ65">
        <v>0.4</v>
      </c>
      <c r="BK65">
        <v>1.91</v>
      </c>
      <c r="BL65">
        <v>0.82</v>
      </c>
      <c r="BM65">
        <v>0.08</v>
      </c>
      <c r="BN65">
        <v>2.34</v>
      </c>
      <c r="BO65">
        <v>3.77</v>
      </c>
      <c r="BP65">
        <v>0.26</v>
      </c>
      <c r="BQ65">
        <v>2</v>
      </c>
      <c r="BR65">
        <v>2.19</v>
      </c>
      <c r="BS65">
        <v>1.65</v>
      </c>
      <c r="BT65">
        <v>2.9693719999999999</v>
      </c>
      <c r="BU65">
        <v>1.342031</v>
      </c>
      <c r="BV65">
        <v>2.4277500000000001</v>
      </c>
      <c r="BW65">
        <v>1.84965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79.930262999999982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687.84215500000005</v>
      </c>
      <c r="L66">
        <v>361.02110800000003</v>
      </c>
      <c r="M66">
        <v>92.92</v>
      </c>
      <c r="N66">
        <v>119.15625</v>
      </c>
      <c r="O66">
        <v>124.7899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0.56000000000000005</v>
      </c>
      <c r="U66">
        <v>348.97500000000002</v>
      </c>
      <c r="V66">
        <v>20.73</v>
      </c>
      <c r="W66">
        <v>41.276000000000003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2.931</v>
      </c>
      <c r="AI66">
        <v>0</v>
      </c>
      <c r="AJ66">
        <v>0</v>
      </c>
      <c r="AK66">
        <v>55.23</v>
      </c>
      <c r="AL66">
        <v>12.782</v>
      </c>
      <c r="AM66">
        <v>0</v>
      </c>
      <c r="AN66">
        <v>0.66605999999999999</v>
      </c>
      <c r="AO66">
        <v>0</v>
      </c>
      <c r="AP66">
        <v>1.5371999999999999</v>
      </c>
      <c r="AQ66">
        <v>48.905999999999999</v>
      </c>
      <c r="AR66">
        <v>2.2080000000000002</v>
      </c>
      <c r="AS66">
        <v>6.726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79.952662999999987</v>
      </c>
      <c r="BA66">
        <f t="shared" si="1"/>
        <v>2398.3710500000011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1.31</v>
      </c>
      <c r="BJ66">
        <v>0.4</v>
      </c>
      <c r="BK66">
        <v>1.91</v>
      </c>
      <c r="BL66">
        <v>0.82</v>
      </c>
      <c r="BM66">
        <v>0.08</v>
      </c>
      <c r="BN66">
        <v>2.34</v>
      </c>
      <c r="BO66">
        <v>3.77</v>
      </c>
      <c r="BP66">
        <v>0.26</v>
      </c>
      <c r="BQ66">
        <v>2</v>
      </c>
      <c r="BR66">
        <v>2.19</v>
      </c>
      <c r="BS66">
        <v>1.65</v>
      </c>
      <c r="BT66">
        <v>2.9693719999999999</v>
      </c>
      <c r="BU66">
        <v>1.342031</v>
      </c>
      <c r="BV66">
        <v>2.4277500000000001</v>
      </c>
      <c r="BW66">
        <v>1.84965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2.24E-2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79.952662999999987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687.84215500000005</v>
      </c>
      <c r="L67">
        <v>361.02110800000003</v>
      </c>
      <c r="M67">
        <v>92.92</v>
      </c>
      <c r="N67">
        <v>119.15625</v>
      </c>
      <c r="O67">
        <v>124.7899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0.56000000000000005</v>
      </c>
      <c r="U67">
        <v>348.97500000000002</v>
      </c>
      <c r="V67">
        <v>20.73</v>
      </c>
      <c r="W67">
        <v>41.276000000000003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45.480800000000002</v>
      </c>
      <c r="AH67">
        <v>21.494</v>
      </c>
      <c r="AI67">
        <v>0</v>
      </c>
      <c r="AJ67">
        <v>0</v>
      </c>
      <c r="AK67">
        <v>55.23</v>
      </c>
      <c r="AL67">
        <v>40.088999999999999</v>
      </c>
      <c r="AM67">
        <v>0</v>
      </c>
      <c r="AN67">
        <v>0.64646999999999999</v>
      </c>
      <c r="AO67">
        <v>0</v>
      </c>
      <c r="AP67">
        <v>1.5371999999999999</v>
      </c>
      <c r="AQ67">
        <v>48.905999999999999</v>
      </c>
      <c r="AR67">
        <v>2.2080000000000002</v>
      </c>
      <c r="AS67">
        <v>6.726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80.048812999999996</v>
      </c>
      <c r="BA67">
        <f t="shared" si="1"/>
        <v>2444.317610000001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1.31</v>
      </c>
      <c r="BJ67">
        <v>0.4</v>
      </c>
      <c r="BK67">
        <v>1.91</v>
      </c>
      <c r="BL67">
        <v>0.82</v>
      </c>
      <c r="BM67">
        <v>0.08</v>
      </c>
      <c r="BN67">
        <v>2.34</v>
      </c>
      <c r="BO67">
        <v>3.77</v>
      </c>
      <c r="BP67">
        <v>0.26</v>
      </c>
      <c r="BQ67">
        <v>2</v>
      </c>
      <c r="BR67">
        <v>2.19</v>
      </c>
      <c r="BS67">
        <v>1.65</v>
      </c>
      <c r="BT67">
        <v>2.9693719999999999</v>
      </c>
      <c r="BU67">
        <v>1.342031</v>
      </c>
      <c r="BV67">
        <v>2.4277500000000001</v>
      </c>
      <c r="BW67">
        <v>1.7974000000000001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0.17080000000000001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80.048812999999996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687.84215500000005</v>
      </c>
      <c r="L68">
        <v>361.02110800000003</v>
      </c>
      <c r="M68">
        <v>92.92</v>
      </c>
      <c r="N68">
        <v>119.15625</v>
      </c>
      <c r="O68">
        <v>124.7899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0.56000000000000005</v>
      </c>
      <c r="U68">
        <v>348.97500000000002</v>
      </c>
      <c r="V68">
        <v>20.73</v>
      </c>
      <c r="W68">
        <v>41.276000000000003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9.4322999999999997</v>
      </c>
      <c r="AE68">
        <v>0</v>
      </c>
      <c r="AF68">
        <v>18.288</v>
      </c>
      <c r="AG68">
        <v>45.480800000000002</v>
      </c>
      <c r="AH68">
        <v>48.263800000000003</v>
      </c>
      <c r="AI68">
        <v>0</v>
      </c>
      <c r="AJ68">
        <v>0</v>
      </c>
      <c r="AK68">
        <v>55.23</v>
      </c>
      <c r="AL68">
        <v>40.088999999999999</v>
      </c>
      <c r="AM68">
        <v>0</v>
      </c>
      <c r="AN68">
        <v>0.64646999999999999</v>
      </c>
      <c r="AO68">
        <v>0</v>
      </c>
      <c r="AP68">
        <v>1.5371999999999999</v>
      </c>
      <c r="AQ68">
        <v>65.207999999999998</v>
      </c>
      <c r="AR68">
        <v>2.2080000000000002</v>
      </c>
      <c r="AS68">
        <v>6.726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80.26441299999999</v>
      </c>
      <c r="BA68">
        <f t="shared" ref="BA68:BA99" si="4">SUM(B68:AZ68)</f>
        <v>2497.0373100000011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1.31</v>
      </c>
      <c r="BJ68">
        <v>0.4</v>
      </c>
      <c r="BK68">
        <v>1.91</v>
      </c>
      <c r="BL68">
        <v>0.82</v>
      </c>
      <c r="BM68">
        <v>0.08</v>
      </c>
      <c r="BN68">
        <v>2.34</v>
      </c>
      <c r="BO68">
        <v>3.77</v>
      </c>
      <c r="BP68">
        <v>0.26</v>
      </c>
      <c r="BQ68">
        <v>2</v>
      </c>
      <c r="BR68">
        <v>2.19</v>
      </c>
      <c r="BS68">
        <v>1.65</v>
      </c>
      <c r="BT68">
        <v>2.9693719999999999</v>
      </c>
      <c r="BU68">
        <v>1.342031</v>
      </c>
      <c r="BV68">
        <v>2.4277500000000001</v>
      </c>
      <c r="BW68">
        <v>1.7974000000000001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0.38640000000000002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80.26441299999999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687.84215500000005</v>
      </c>
      <c r="L69">
        <v>361.02110800000003</v>
      </c>
      <c r="M69">
        <v>92.92</v>
      </c>
      <c r="N69">
        <v>119.15625</v>
      </c>
      <c r="O69">
        <v>124.7899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0.56000000000000005</v>
      </c>
      <c r="U69">
        <v>348.97500000000002</v>
      </c>
      <c r="V69">
        <v>20.73</v>
      </c>
      <c r="W69">
        <v>41.276000000000003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18.288</v>
      </c>
      <c r="AG69">
        <v>45.480800000000002</v>
      </c>
      <c r="AH69">
        <v>72.395700000000005</v>
      </c>
      <c r="AI69">
        <v>0</v>
      </c>
      <c r="AJ69">
        <v>0</v>
      </c>
      <c r="AK69">
        <v>55.23</v>
      </c>
      <c r="AL69">
        <v>40.088999999999999</v>
      </c>
      <c r="AM69">
        <v>0</v>
      </c>
      <c r="AN69">
        <v>0.64646999999999999</v>
      </c>
      <c r="AO69">
        <v>0</v>
      </c>
      <c r="AP69">
        <v>1.5371999999999999</v>
      </c>
      <c r="AQ69">
        <v>65.207999999999998</v>
      </c>
      <c r="AR69">
        <v>6.6239999999999997</v>
      </c>
      <c r="AS69">
        <v>6.726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80.873412999999999</v>
      </c>
      <c r="BA69">
        <f t="shared" si="4"/>
        <v>2536.2216500000004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1.31</v>
      </c>
      <c r="BJ69">
        <v>0.4</v>
      </c>
      <c r="BK69">
        <v>1.91</v>
      </c>
      <c r="BL69">
        <v>0.82</v>
      </c>
      <c r="BM69">
        <v>0.08</v>
      </c>
      <c r="BN69">
        <v>2.34</v>
      </c>
      <c r="BO69">
        <v>3.77</v>
      </c>
      <c r="BP69">
        <v>0.26</v>
      </c>
      <c r="BQ69">
        <v>2</v>
      </c>
      <c r="BR69">
        <v>2.19</v>
      </c>
      <c r="BS69">
        <v>1.65</v>
      </c>
      <c r="BT69">
        <v>2.9693719999999999</v>
      </c>
      <c r="BU69">
        <v>1.342031</v>
      </c>
      <c r="BV69">
        <v>2.4277500000000001</v>
      </c>
      <c r="BW69">
        <v>1.7974000000000001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0.4158</v>
      </c>
      <c r="CV69">
        <v>0.5796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80.873412999999999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687.84215500000005</v>
      </c>
      <c r="L70">
        <v>361.02110800000003</v>
      </c>
      <c r="M70">
        <v>92.92</v>
      </c>
      <c r="N70">
        <v>119.15625</v>
      </c>
      <c r="O70">
        <v>124.7899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0.56000000000000005</v>
      </c>
      <c r="U70">
        <v>348.97500000000002</v>
      </c>
      <c r="V70">
        <v>20.73</v>
      </c>
      <c r="W70">
        <v>41.276000000000003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45.480800000000002</v>
      </c>
      <c r="AH70">
        <v>96.527600000000007</v>
      </c>
      <c r="AI70">
        <v>0</v>
      </c>
      <c r="AJ70">
        <v>0</v>
      </c>
      <c r="AK70">
        <v>55.23</v>
      </c>
      <c r="AL70">
        <v>40.088999999999999</v>
      </c>
      <c r="AM70">
        <v>0</v>
      </c>
      <c r="AN70">
        <v>0.64646999999999999</v>
      </c>
      <c r="AO70">
        <v>0</v>
      </c>
      <c r="AP70">
        <v>1.5371999999999999</v>
      </c>
      <c r="AQ70">
        <v>65.207999999999998</v>
      </c>
      <c r="AR70">
        <v>26.495999999999999</v>
      </c>
      <c r="AS70">
        <v>6.726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81.551412999999997</v>
      </c>
      <c r="BA70">
        <f t="shared" si="4"/>
        <v>2617.3942810000008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1.31</v>
      </c>
      <c r="BJ70">
        <v>0.4</v>
      </c>
      <c r="BK70">
        <v>1.91</v>
      </c>
      <c r="BL70">
        <v>0.82</v>
      </c>
      <c r="BM70">
        <v>0.08</v>
      </c>
      <c r="BN70">
        <v>2.34</v>
      </c>
      <c r="BO70">
        <v>3.77</v>
      </c>
      <c r="BP70">
        <v>0.26</v>
      </c>
      <c r="BQ70">
        <v>2</v>
      </c>
      <c r="BR70">
        <v>2.19</v>
      </c>
      <c r="BS70">
        <v>1.65</v>
      </c>
      <c r="BT70">
        <v>2.9693719999999999</v>
      </c>
      <c r="BU70">
        <v>1.342031</v>
      </c>
      <c r="BV70">
        <v>2.4277500000000001</v>
      </c>
      <c r="BW70">
        <v>1.7974000000000001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6.9000000000000006E-2</v>
      </c>
      <c r="CU70">
        <v>0.83160000000000001</v>
      </c>
      <c r="CV70">
        <v>0.77280000000000004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81.551412999999997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687.84215500000005</v>
      </c>
      <c r="L71">
        <v>361.02</v>
      </c>
      <c r="M71">
        <v>92.92</v>
      </c>
      <c r="N71">
        <v>119.15625</v>
      </c>
      <c r="O71">
        <v>124.7899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0.56000000000000005</v>
      </c>
      <c r="U71">
        <v>348.97500000000002</v>
      </c>
      <c r="V71">
        <v>20.73</v>
      </c>
      <c r="W71">
        <v>41.276000000000003</v>
      </c>
      <c r="X71">
        <v>98.34</v>
      </c>
      <c r="Y71">
        <v>0</v>
      </c>
      <c r="Z71">
        <v>0</v>
      </c>
      <c r="AA71">
        <v>3.7919999999999998</v>
      </c>
      <c r="AB71">
        <v>3.47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45.480800000000002</v>
      </c>
      <c r="AH71">
        <v>96.527600000000007</v>
      </c>
      <c r="AI71">
        <v>0</v>
      </c>
      <c r="AJ71">
        <v>0</v>
      </c>
      <c r="AK71">
        <v>55.23</v>
      </c>
      <c r="AL71">
        <v>12.782</v>
      </c>
      <c r="AM71">
        <v>2.758</v>
      </c>
      <c r="AN71">
        <v>0.64646999999999999</v>
      </c>
      <c r="AO71">
        <v>0</v>
      </c>
      <c r="AP71">
        <v>1.5371999999999999</v>
      </c>
      <c r="AQ71">
        <v>65.207999999999998</v>
      </c>
      <c r="AR71">
        <v>26.495999999999999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82.062340999999989</v>
      </c>
      <c r="BA71">
        <f t="shared" si="4"/>
        <v>2625.7154009999995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1.39</v>
      </c>
      <c r="BJ71">
        <v>0.4</v>
      </c>
      <c r="BK71">
        <v>1.91</v>
      </c>
      <c r="BL71">
        <v>0.82</v>
      </c>
      <c r="BM71">
        <v>0.08</v>
      </c>
      <c r="BN71">
        <v>2.34</v>
      </c>
      <c r="BO71">
        <v>3.77</v>
      </c>
      <c r="BP71">
        <v>0.26</v>
      </c>
      <c r="BQ71">
        <v>2</v>
      </c>
      <c r="BR71">
        <v>2.19</v>
      </c>
      <c r="BS71">
        <v>1.65</v>
      </c>
      <c r="BT71">
        <v>2.9693719999999999</v>
      </c>
      <c r="BU71">
        <v>1.342031</v>
      </c>
      <c r="BV71">
        <v>2.4277500000000001</v>
      </c>
      <c r="BW71">
        <v>1.7974000000000001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0.83160000000000001</v>
      </c>
      <c r="CV71">
        <v>0.77280000000000004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82.062340999999989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687.84215500000005</v>
      </c>
      <c r="L72">
        <v>361.02</v>
      </c>
      <c r="M72">
        <v>92.92</v>
      </c>
      <c r="N72">
        <v>119.15625</v>
      </c>
      <c r="O72">
        <v>124.7899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0.56000000000000005</v>
      </c>
      <c r="U72">
        <v>348.97500000000002</v>
      </c>
      <c r="V72">
        <v>20.73</v>
      </c>
      <c r="W72">
        <v>41.276000000000003</v>
      </c>
      <c r="X72">
        <v>98.34</v>
      </c>
      <c r="Y72">
        <v>0</v>
      </c>
      <c r="Z72">
        <v>2.2000000000000002</v>
      </c>
      <c r="AA72">
        <v>17.774999999999999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117.7285</v>
      </c>
      <c r="AI72">
        <v>3.9569999999999999</v>
      </c>
      <c r="AJ72">
        <v>0</v>
      </c>
      <c r="AK72">
        <v>55.23</v>
      </c>
      <c r="AL72">
        <v>2.5564</v>
      </c>
      <c r="AM72">
        <v>5.1022999999999996</v>
      </c>
      <c r="AN72">
        <v>0.64646999999999999</v>
      </c>
      <c r="AO72">
        <v>0</v>
      </c>
      <c r="AP72">
        <v>1.5371999999999999</v>
      </c>
      <c r="AQ72">
        <v>65.207999999999998</v>
      </c>
      <c r="AR72">
        <v>2.2080000000000002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82.558140999999992</v>
      </c>
      <c r="BA72">
        <f t="shared" si="4"/>
        <v>2657.7128009999997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1.4</v>
      </c>
      <c r="BJ72">
        <v>0.4</v>
      </c>
      <c r="BK72">
        <v>1.91</v>
      </c>
      <c r="BL72">
        <v>0.82</v>
      </c>
      <c r="BM72">
        <v>0.08</v>
      </c>
      <c r="BN72">
        <v>2.34</v>
      </c>
      <c r="BO72">
        <v>3.77</v>
      </c>
      <c r="BP72">
        <v>0.26</v>
      </c>
      <c r="BQ72">
        <v>2</v>
      </c>
      <c r="BR72">
        <v>2.19</v>
      </c>
      <c r="BS72">
        <v>1.65</v>
      </c>
      <c r="BT72">
        <v>2.9693719999999999</v>
      </c>
      <c r="BU72">
        <v>1.342031</v>
      </c>
      <c r="BV72">
        <v>2.4277500000000001</v>
      </c>
      <c r="BW72">
        <v>1.7974000000000001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1.1466000000000001</v>
      </c>
      <c r="CV72">
        <v>0.94359999999999999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82.558140999999992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687.84215500000005</v>
      </c>
      <c r="L73">
        <v>361.02</v>
      </c>
      <c r="M73">
        <v>92.92</v>
      </c>
      <c r="N73">
        <v>119.15625</v>
      </c>
      <c r="O73">
        <v>124.7899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0.56000000000000005</v>
      </c>
      <c r="U73">
        <v>348.97500000000002</v>
      </c>
      <c r="V73">
        <v>20.73</v>
      </c>
      <c r="W73">
        <v>41.276000000000003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45.480800000000002</v>
      </c>
      <c r="AH73">
        <v>144.79140000000001</v>
      </c>
      <c r="AI73">
        <v>17.146999999999998</v>
      </c>
      <c r="AJ73">
        <v>0</v>
      </c>
      <c r="AK73">
        <v>55.23</v>
      </c>
      <c r="AL73">
        <v>2.5564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2.2080000000000002</v>
      </c>
      <c r="AS73">
        <v>5.3807999999999998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82.83774099999998</v>
      </c>
      <c r="BA73">
        <f t="shared" si="4"/>
        <v>2764.7274009999996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1.4</v>
      </c>
      <c r="BJ73">
        <v>0.4</v>
      </c>
      <c r="BK73">
        <v>1.89</v>
      </c>
      <c r="BL73">
        <v>0.82</v>
      </c>
      <c r="BM73">
        <v>0.08</v>
      </c>
      <c r="BN73">
        <v>2.34</v>
      </c>
      <c r="BO73">
        <v>3.77</v>
      </c>
      <c r="BP73">
        <v>0.26</v>
      </c>
      <c r="BQ73">
        <v>2</v>
      </c>
      <c r="BR73">
        <v>2.19</v>
      </c>
      <c r="BS73">
        <v>1.65</v>
      </c>
      <c r="BT73">
        <v>2.9693719999999999</v>
      </c>
      <c r="BU73">
        <v>1.342031</v>
      </c>
      <c r="BV73">
        <v>2.4277500000000001</v>
      </c>
      <c r="BW73">
        <v>1.7974000000000001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82.83774099999998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687.84215500000005</v>
      </c>
      <c r="L74">
        <v>361.02</v>
      </c>
      <c r="M74">
        <v>92.92</v>
      </c>
      <c r="N74">
        <v>119.15625</v>
      </c>
      <c r="O74">
        <v>124.7899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0.56000000000000005</v>
      </c>
      <c r="U74">
        <v>348.97500000000002</v>
      </c>
      <c r="V74">
        <v>20.73</v>
      </c>
      <c r="W74">
        <v>41.276000000000003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55.23</v>
      </c>
      <c r="AL74">
        <v>2.5564</v>
      </c>
      <c r="AM74">
        <v>16.38252</v>
      </c>
      <c r="AN74">
        <v>0.64646999999999999</v>
      </c>
      <c r="AO74">
        <v>0</v>
      </c>
      <c r="AP74">
        <v>1.5371999999999999</v>
      </c>
      <c r="AQ74">
        <v>65.207999999999998</v>
      </c>
      <c r="AR74">
        <v>2.2080000000000002</v>
      </c>
      <c r="AS74">
        <v>5.3807999999999998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82.83774099999998</v>
      </c>
      <c r="BA74">
        <f t="shared" si="4"/>
        <v>2771.4994490000004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1.4</v>
      </c>
      <c r="BJ74">
        <v>0.4</v>
      </c>
      <c r="BK74">
        <v>1.89</v>
      </c>
      <c r="BL74">
        <v>0.82</v>
      </c>
      <c r="BM74">
        <v>0.08</v>
      </c>
      <c r="BN74">
        <v>2.34</v>
      </c>
      <c r="BO74">
        <v>3.77</v>
      </c>
      <c r="BP74">
        <v>0.26</v>
      </c>
      <c r="BQ74">
        <v>2</v>
      </c>
      <c r="BR74">
        <v>2.19</v>
      </c>
      <c r="BS74">
        <v>1.65</v>
      </c>
      <c r="BT74">
        <v>2.9693719999999999</v>
      </c>
      <c r="BU74">
        <v>1.342031</v>
      </c>
      <c r="BV74">
        <v>2.4277500000000001</v>
      </c>
      <c r="BW74">
        <v>1.7974000000000001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82.83774099999998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687.84215500000005</v>
      </c>
      <c r="L75">
        <v>361.02</v>
      </c>
      <c r="M75">
        <v>92.92</v>
      </c>
      <c r="N75">
        <v>119.15625</v>
      </c>
      <c r="O75">
        <v>124.7899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0.56000000000000005</v>
      </c>
      <c r="U75">
        <v>348.97500000000002</v>
      </c>
      <c r="V75">
        <v>20.73</v>
      </c>
      <c r="W75">
        <v>40.668999999999997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55.23</v>
      </c>
      <c r="AL75">
        <v>2.5564</v>
      </c>
      <c r="AM75">
        <v>16.38252</v>
      </c>
      <c r="AN75">
        <v>0.64646999999999999</v>
      </c>
      <c r="AO75">
        <v>0</v>
      </c>
      <c r="AP75">
        <v>1.5371999999999999</v>
      </c>
      <c r="AQ75">
        <v>65.207999999999998</v>
      </c>
      <c r="AR75">
        <v>2.2080000000000002</v>
      </c>
      <c r="AS75">
        <v>5.3807999999999998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82.83774099999998</v>
      </c>
      <c r="BA75">
        <f t="shared" si="4"/>
        <v>2770.8924490000004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1.4</v>
      </c>
      <c r="BJ75">
        <v>0.4</v>
      </c>
      <c r="BK75">
        <v>1.89</v>
      </c>
      <c r="BL75">
        <v>0.82</v>
      </c>
      <c r="BM75">
        <v>0.08</v>
      </c>
      <c r="BN75">
        <v>2.34</v>
      </c>
      <c r="BO75">
        <v>3.77</v>
      </c>
      <c r="BP75">
        <v>0.26</v>
      </c>
      <c r="BQ75">
        <v>2</v>
      </c>
      <c r="BR75">
        <v>2.19</v>
      </c>
      <c r="BS75">
        <v>1.65</v>
      </c>
      <c r="BT75">
        <v>2.9693719999999999</v>
      </c>
      <c r="BU75">
        <v>1.342031</v>
      </c>
      <c r="BV75">
        <v>2.4277500000000001</v>
      </c>
      <c r="BW75">
        <v>1.7974000000000001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82.83774099999998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687.84215500000005</v>
      </c>
      <c r="L76">
        <v>361.02</v>
      </c>
      <c r="M76">
        <v>92.92</v>
      </c>
      <c r="N76">
        <v>119.15625</v>
      </c>
      <c r="O76">
        <v>124.7899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0.56000000000000005</v>
      </c>
      <c r="U76">
        <v>348.97500000000002</v>
      </c>
      <c r="V76">
        <v>20.73</v>
      </c>
      <c r="W76">
        <v>40.668999999999997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45.480800000000002</v>
      </c>
      <c r="AH76">
        <v>136.78</v>
      </c>
      <c r="AI76">
        <v>17.146999999999998</v>
      </c>
      <c r="AJ76">
        <v>0</v>
      </c>
      <c r="AK76">
        <v>55.23</v>
      </c>
      <c r="AL76">
        <v>2.5564</v>
      </c>
      <c r="AM76">
        <v>16.38252</v>
      </c>
      <c r="AN76">
        <v>0.64646999999999999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5.3807999999999998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82.790140999999991</v>
      </c>
      <c r="BA76">
        <f t="shared" si="4"/>
        <v>2762.8334490000007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1.4</v>
      </c>
      <c r="BJ76">
        <v>0.4</v>
      </c>
      <c r="BK76">
        <v>1.89</v>
      </c>
      <c r="BL76">
        <v>0.82</v>
      </c>
      <c r="BM76">
        <v>0.08</v>
      </c>
      <c r="BN76">
        <v>2.34</v>
      </c>
      <c r="BO76">
        <v>3.77</v>
      </c>
      <c r="BP76">
        <v>0.26</v>
      </c>
      <c r="BQ76">
        <v>2</v>
      </c>
      <c r="BR76">
        <v>2.19</v>
      </c>
      <c r="BS76">
        <v>1.65</v>
      </c>
      <c r="BT76">
        <v>2.9693719999999999</v>
      </c>
      <c r="BU76">
        <v>1.342031</v>
      </c>
      <c r="BV76">
        <v>2.4277500000000001</v>
      </c>
      <c r="BW76">
        <v>1.7974000000000001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82.790140999999991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687.84215500000005</v>
      </c>
      <c r="L77">
        <v>361.02</v>
      </c>
      <c r="M77">
        <v>92.92</v>
      </c>
      <c r="N77">
        <v>119.15625</v>
      </c>
      <c r="O77">
        <v>124.7899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0.56000000000000005</v>
      </c>
      <c r="U77">
        <v>348.97500000000002</v>
      </c>
      <c r="V77">
        <v>20.73</v>
      </c>
      <c r="W77">
        <v>40.668999999999997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55.23</v>
      </c>
      <c r="AL77">
        <v>2.5564</v>
      </c>
      <c r="AM77">
        <v>16.38252</v>
      </c>
      <c r="AN77">
        <v>0.64646999999999999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5.3807999999999998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82.661340999999979</v>
      </c>
      <c r="BA77">
        <f t="shared" si="4"/>
        <v>2737.1518490000003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1.4</v>
      </c>
      <c r="BJ77">
        <v>0.4</v>
      </c>
      <c r="BK77">
        <v>1.89</v>
      </c>
      <c r="BL77">
        <v>0.82</v>
      </c>
      <c r="BM77">
        <v>0.08</v>
      </c>
      <c r="BN77">
        <v>2.34</v>
      </c>
      <c r="BO77">
        <v>3.77</v>
      </c>
      <c r="BP77">
        <v>0.26</v>
      </c>
      <c r="BQ77">
        <v>2</v>
      </c>
      <c r="BR77">
        <v>2.19</v>
      </c>
      <c r="BS77">
        <v>1.65</v>
      </c>
      <c r="BT77">
        <v>2.9693719999999999</v>
      </c>
      <c r="BU77">
        <v>1.342031</v>
      </c>
      <c r="BV77">
        <v>2.4277500000000001</v>
      </c>
      <c r="BW77">
        <v>1.7974000000000001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82.661340999999979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687.84215500000005</v>
      </c>
      <c r="L78">
        <v>361.02</v>
      </c>
      <c r="M78">
        <v>92.92</v>
      </c>
      <c r="N78">
        <v>119.15625</v>
      </c>
      <c r="O78">
        <v>124.7899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0.56000000000000005</v>
      </c>
      <c r="U78">
        <v>348.97500000000002</v>
      </c>
      <c r="V78">
        <v>20.73</v>
      </c>
      <c r="W78">
        <v>40.668999999999997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45.480800000000002</v>
      </c>
      <c r="AH78">
        <v>87.93</v>
      </c>
      <c r="AI78">
        <v>17.146999999999998</v>
      </c>
      <c r="AJ78">
        <v>0</v>
      </c>
      <c r="AK78">
        <v>55.23</v>
      </c>
      <c r="AL78">
        <v>2.5564</v>
      </c>
      <c r="AM78">
        <v>16.38252</v>
      </c>
      <c r="AN78">
        <v>0.64646999999999999</v>
      </c>
      <c r="AO78">
        <v>0</v>
      </c>
      <c r="AP78">
        <v>1.5371999999999999</v>
      </c>
      <c r="AQ78">
        <v>65.207999999999998</v>
      </c>
      <c r="AR78">
        <v>2.2080000000000002</v>
      </c>
      <c r="AS78">
        <v>5.3807999999999998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81.982340999999977</v>
      </c>
      <c r="BA78">
        <f t="shared" si="4"/>
        <v>2683.987329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1.4</v>
      </c>
      <c r="BJ78">
        <v>0.4</v>
      </c>
      <c r="BK78">
        <v>1.89</v>
      </c>
      <c r="BL78">
        <v>0.82</v>
      </c>
      <c r="BM78">
        <v>0.08</v>
      </c>
      <c r="BN78">
        <v>2.34</v>
      </c>
      <c r="BO78">
        <v>3.77</v>
      </c>
      <c r="BP78">
        <v>0.26</v>
      </c>
      <c r="BQ78">
        <v>2</v>
      </c>
      <c r="BR78">
        <v>2.19</v>
      </c>
      <c r="BS78">
        <v>1.65</v>
      </c>
      <c r="BT78">
        <v>2.9693719999999999</v>
      </c>
      <c r="BU78">
        <v>1.342031</v>
      </c>
      <c r="BV78">
        <v>2.4277500000000001</v>
      </c>
      <c r="BW78">
        <v>1.7974000000000001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0.70279999999999998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81.982340999999977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687.84215500000005</v>
      </c>
      <c r="L79">
        <v>361.02</v>
      </c>
      <c r="M79">
        <v>92.92</v>
      </c>
      <c r="N79">
        <v>119.15625</v>
      </c>
      <c r="O79">
        <v>124.7899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0.56000000000000005</v>
      </c>
      <c r="U79">
        <v>348.97500000000002</v>
      </c>
      <c r="V79">
        <v>20.73</v>
      </c>
      <c r="W79">
        <v>40.668999999999997</v>
      </c>
      <c r="X79">
        <v>98.34</v>
      </c>
      <c r="Y79">
        <v>0</v>
      </c>
      <c r="Z79">
        <v>7.15</v>
      </c>
      <c r="AA79">
        <v>11.534000000000001</v>
      </c>
      <c r="AB79">
        <v>16.655999999999999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45.480800000000002</v>
      </c>
      <c r="AH79">
        <v>58.62</v>
      </c>
      <c r="AI79">
        <v>3.9569999999999999</v>
      </c>
      <c r="AJ79">
        <v>0</v>
      </c>
      <c r="AK79">
        <v>55.23</v>
      </c>
      <c r="AL79">
        <v>2.5564</v>
      </c>
      <c r="AM79">
        <v>10.92168</v>
      </c>
      <c r="AN79">
        <v>0.5877</v>
      </c>
      <c r="AO79">
        <v>0</v>
      </c>
      <c r="AP79">
        <v>1.5371999999999999</v>
      </c>
      <c r="AQ79">
        <v>65.207999999999998</v>
      </c>
      <c r="AR79">
        <v>2.2080000000000002</v>
      </c>
      <c r="AS79">
        <v>5.3807999999999998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81.749940999999978</v>
      </c>
      <c r="BA79">
        <f t="shared" si="4"/>
        <v>2589.9335080000001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1.4</v>
      </c>
      <c r="BJ79">
        <v>0.4</v>
      </c>
      <c r="BK79">
        <v>1.89</v>
      </c>
      <c r="BL79">
        <v>0.82</v>
      </c>
      <c r="BM79">
        <v>0.08</v>
      </c>
      <c r="BN79">
        <v>2.34</v>
      </c>
      <c r="BO79">
        <v>3.77</v>
      </c>
      <c r="BP79">
        <v>0.26</v>
      </c>
      <c r="BQ79">
        <v>2</v>
      </c>
      <c r="BR79">
        <v>2.19</v>
      </c>
      <c r="BS79">
        <v>1.65</v>
      </c>
      <c r="BT79">
        <v>2.9693719999999999</v>
      </c>
      <c r="BU79">
        <v>1.342031</v>
      </c>
      <c r="BV79">
        <v>2.4277500000000001</v>
      </c>
      <c r="BW79">
        <v>1.7974000000000001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0.47039999999999998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81.749940999999978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687.84215500000005</v>
      </c>
      <c r="L80">
        <v>361.02</v>
      </c>
      <c r="M80">
        <v>92.92</v>
      </c>
      <c r="N80">
        <v>119.15625</v>
      </c>
      <c r="O80">
        <v>124.7899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0.56000000000000005</v>
      </c>
      <c r="U80">
        <v>348.97500000000002</v>
      </c>
      <c r="V80">
        <v>20.73</v>
      </c>
      <c r="W80">
        <v>40.668999999999997</v>
      </c>
      <c r="X80">
        <v>98.34</v>
      </c>
      <c r="Y80">
        <v>0</v>
      </c>
      <c r="Z80">
        <v>6.5537999999999998</v>
      </c>
      <c r="AA80">
        <v>3.7919999999999998</v>
      </c>
      <c r="AB80">
        <v>2.7759999999999998</v>
      </c>
      <c r="AC80">
        <v>0</v>
      </c>
      <c r="AD80">
        <v>0</v>
      </c>
      <c r="AE80">
        <v>51.209028000000004</v>
      </c>
      <c r="AF80">
        <v>27.431999999999999</v>
      </c>
      <c r="AG80">
        <v>45.480800000000002</v>
      </c>
      <c r="AH80">
        <v>39.08</v>
      </c>
      <c r="AI80">
        <v>0</v>
      </c>
      <c r="AJ80">
        <v>0</v>
      </c>
      <c r="AK80">
        <v>55.23</v>
      </c>
      <c r="AL80">
        <v>2.5564</v>
      </c>
      <c r="AM80">
        <v>5.4608400000000001</v>
      </c>
      <c r="AN80">
        <v>0.5877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5.3807999999999998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81.177340999999984</v>
      </c>
      <c r="BA80">
        <f t="shared" si="4"/>
        <v>2518.7251280000005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1.4</v>
      </c>
      <c r="BJ80">
        <v>0.4</v>
      </c>
      <c r="BK80">
        <v>1.89</v>
      </c>
      <c r="BL80">
        <v>0.82</v>
      </c>
      <c r="BM80">
        <v>0.08</v>
      </c>
      <c r="BN80">
        <v>2.34</v>
      </c>
      <c r="BO80">
        <v>3.77</v>
      </c>
      <c r="BP80">
        <v>0.26</v>
      </c>
      <c r="BQ80">
        <v>2</v>
      </c>
      <c r="BR80">
        <v>2.19</v>
      </c>
      <c r="BS80">
        <v>1.65</v>
      </c>
      <c r="BT80">
        <v>2.9693719999999999</v>
      </c>
      <c r="BU80">
        <v>1.342031</v>
      </c>
      <c r="BV80">
        <v>2.4277500000000001</v>
      </c>
      <c r="BW80">
        <v>1.7974000000000001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0.4158</v>
      </c>
      <c r="CV80">
        <v>0.31359999999999999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81.177340999999984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687.84215500000005</v>
      </c>
      <c r="L81">
        <v>361.02</v>
      </c>
      <c r="M81">
        <v>92.92</v>
      </c>
      <c r="N81">
        <v>119.15625</v>
      </c>
      <c r="O81">
        <v>124.7899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0.56000000000000005</v>
      </c>
      <c r="U81">
        <v>348.97500000000002</v>
      </c>
      <c r="V81">
        <v>20.73</v>
      </c>
      <c r="W81">
        <v>40.668999999999997</v>
      </c>
      <c r="X81">
        <v>98.34</v>
      </c>
      <c r="Y81">
        <v>0</v>
      </c>
      <c r="Z81">
        <v>1.1000000000000001</v>
      </c>
      <c r="AA81">
        <v>0</v>
      </c>
      <c r="AB81">
        <v>0</v>
      </c>
      <c r="AC81">
        <v>0</v>
      </c>
      <c r="AD81">
        <v>0</v>
      </c>
      <c r="AE81">
        <v>31.896000000000001</v>
      </c>
      <c r="AF81">
        <v>27.431999999999999</v>
      </c>
      <c r="AG81">
        <v>45.480800000000002</v>
      </c>
      <c r="AH81">
        <v>19.54</v>
      </c>
      <c r="AI81">
        <v>0</v>
      </c>
      <c r="AJ81">
        <v>0</v>
      </c>
      <c r="AK81">
        <v>55.23</v>
      </c>
      <c r="AL81">
        <v>2.5564</v>
      </c>
      <c r="AM81">
        <v>0.96530000000000005</v>
      </c>
      <c r="AN81">
        <v>0.5877</v>
      </c>
      <c r="AO81">
        <v>0</v>
      </c>
      <c r="AP81">
        <v>1.5371999999999999</v>
      </c>
      <c r="AQ81">
        <v>65.207999999999998</v>
      </c>
      <c r="AR81">
        <v>27.6</v>
      </c>
      <c r="AS81">
        <v>5.3807999999999998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80.60474099999999</v>
      </c>
      <c r="BA81">
        <f t="shared" si="4"/>
        <v>2488.17416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1.4</v>
      </c>
      <c r="BJ81">
        <v>0.4</v>
      </c>
      <c r="BK81">
        <v>1.89</v>
      </c>
      <c r="BL81">
        <v>0.82</v>
      </c>
      <c r="BM81">
        <v>0.08</v>
      </c>
      <c r="BN81">
        <v>2.34</v>
      </c>
      <c r="BO81">
        <v>3.77</v>
      </c>
      <c r="BP81">
        <v>0.26</v>
      </c>
      <c r="BQ81">
        <v>2</v>
      </c>
      <c r="BR81">
        <v>2.19</v>
      </c>
      <c r="BS81">
        <v>1.65</v>
      </c>
      <c r="BT81">
        <v>2.9693719999999999</v>
      </c>
      <c r="BU81">
        <v>1.342031</v>
      </c>
      <c r="BV81">
        <v>2.4277500000000001</v>
      </c>
      <c r="BW81">
        <v>1.7974000000000001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</v>
      </c>
      <c r="CV81">
        <v>0.15679999999999999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80.60474099999999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687.84215500000005</v>
      </c>
      <c r="L82">
        <v>361.02</v>
      </c>
      <c r="M82">
        <v>92.92</v>
      </c>
      <c r="N82">
        <v>119.15625</v>
      </c>
      <c r="O82">
        <v>124.7899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0.56000000000000005</v>
      </c>
      <c r="U82">
        <v>348.97500000000002</v>
      </c>
      <c r="V82">
        <v>20.73</v>
      </c>
      <c r="W82">
        <v>40.668999999999997</v>
      </c>
      <c r="X82">
        <v>98.34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27.431999999999999</v>
      </c>
      <c r="AG82">
        <v>45.480800000000002</v>
      </c>
      <c r="AH82">
        <v>0</v>
      </c>
      <c r="AI82">
        <v>0</v>
      </c>
      <c r="AJ82">
        <v>0</v>
      </c>
      <c r="AK82">
        <v>55.23</v>
      </c>
      <c r="AL82">
        <v>2.5564</v>
      </c>
      <c r="AM82">
        <v>0</v>
      </c>
      <c r="AN82">
        <v>0.5877</v>
      </c>
      <c r="AO82">
        <v>0</v>
      </c>
      <c r="AP82">
        <v>1.5371999999999999</v>
      </c>
      <c r="AQ82">
        <v>65.207999999999998</v>
      </c>
      <c r="AR82">
        <v>27.6</v>
      </c>
      <c r="AS82">
        <v>5.3807999999999998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80.447940999999986</v>
      </c>
      <c r="BA82">
        <f t="shared" si="4"/>
        <v>2466.4120600000001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1.4</v>
      </c>
      <c r="BJ82">
        <v>0.4</v>
      </c>
      <c r="BK82">
        <v>1.89</v>
      </c>
      <c r="BL82">
        <v>0.82</v>
      </c>
      <c r="BM82">
        <v>0.08</v>
      </c>
      <c r="BN82">
        <v>2.34</v>
      </c>
      <c r="BO82">
        <v>3.77</v>
      </c>
      <c r="BP82">
        <v>0.26</v>
      </c>
      <c r="BQ82">
        <v>2</v>
      </c>
      <c r="BR82">
        <v>2.19</v>
      </c>
      <c r="BS82">
        <v>1.65</v>
      </c>
      <c r="BT82">
        <v>2.9693719999999999</v>
      </c>
      <c r="BU82">
        <v>1.342031</v>
      </c>
      <c r="BV82">
        <v>2.4277500000000001</v>
      </c>
      <c r="BW82">
        <v>1.7974000000000001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80.447940999999986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687.84215500000005</v>
      </c>
      <c r="L83">
        <v>361.02</v>
      </c>
      <c r="M83">
        <v>92.92</v>
      </c>
      <c r="N83">
        <v>119.15625</v>
      </c>
      <c r="O83">
        <v>124.7899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0.56000000000000005</v>
      </c>
      <c r="U83">
        <v>348.97500000000002</v>
      </c>
      <c r="V83">
        <v>20.73</v>
      </c>
      <c r="W83">
        <v>40.668999999999997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18.491199999999999</v>
      </c>
      <c r="AG83">
        <v>45.480800000000002</v>
      </c>
      <c r="AH83">
        <v>0</v>
      </c>
      <c r="AI83">
        <v>0</v>
      </c>
      <c r="AJ83">
        <v>0</v>
      </c>
      <c r="AK83">
        <v>55.23</v>
      </c>
      <c r="AL83">
        <v>2.5564</v>
      </c>
      <c r="AM83">
        <v>0</v>
      </c>
      <c r="AN83">
        <v>0.5877</v>
      </c>
      <c r="AO83">
        <v>0</v>
      </c>
      <c r="AP83">
        <v>1.5371999999999999</v>
      </c>
      <c r="AQ83">
        <v>65.207999999999998</v>
      </c>
      <c r="AR83">
        <v>6.6239999999999997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79.961812999999992</v>
      </c>
      <c r="BA83">
        <f t="shared" si="4"/>
        <v>2420.0611319999998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1.4</v>
      </c>
      <c r="BJ83">
        <v>0.4</v>
      </c>
      <c r="BK83">
        <v>1.89</v>
      </c>
      <c r="BL83">
        <v>0.82</v>
      </c>
      <c r="BM83">
        <v>0.08</v>
      </c>
      <c r="BN83">
        <v>2.34</v>
      </c>
      <c r="BO83">
        <v>3.77</v>
      </c>
      <c r="BP83">
        <v>0.26</v>
      </c>
      <c r="BQ83">
        <v>2</v>
      </c>
      <c r="BR83">
        <v>2.19</v>
      </c>
      <c r="BS83">
        <v>1.65</v>
      </c>
      <c r="BT83">
        <v>2.9693719999999999</v>
      </c>
      <c r="BU83">
        <v>1.342031</v>
      </c>
      <c r="BV83">
        <v>2.4277500000000001</v>
      </c>
      <c r="BW83">
        <v>1.7974000000000001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1.38E-2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79.961812999999992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687.84215500000005</v>
      </c>
      <c r="L84">
        <v>361.02</v>
      </c>
      <c r="M84">
        <v>92.92</v>
      </c>
      <c r="N84">
        <v>119.15625</v>
      </c>
      <c r="O84">
        <v>124.7899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0.56000000000000005</v>
      </c>
      <c r="U84">
        <v>348.97500000000002</v>
      </c>
      <c r="V84">
        <v>20.73</v>
      </c>
      <c r="W84">
        <v>40.668999999999997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55.23</v>
      </c>
      <c r="AL84">
        <v>2.5564</v>
      </c>
      <c r="AM84">
        <v>0</v>
      </c>
      <c r="AN84">
        <v>0.5877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79.948012999999989</v>
      </c>
      <c r="BA84">
        <f t="shared" si="4"/>
        <v>2384.2821320000003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1.4</v>
      </c>
      <c r="BJ84">
        <v>0.4</v>
      </c>
      <c r="BK84">
        <v>1.89</v>
      </c>
      <c r="BL84">
        <v>0.82</v>
      </c>
      <c r="BM84">
        <v>0.08</v>
      </c>
      <c r="BN84">
        <v>2.34</v>
      </c>
      <c r="BO84">
        <v>3.77</v>
      </c>
      <c r="BP84">
        <v>0.26</v>
      </c>
      <c r="BQ84">
        <v>2</v>
      </c>
      <c r="BR84">
        <v>2.19</v>
      </c>
      <c r="BS84">
        <v>1.65</v>
      </c>
      <c r="BT84">
        <v>2.9693719999999999</v>
      </c>
      <c r="BU84">
        <v>1.342031</v>
      </c>
      <c r="BV84">
        <v>2.4277500000000001</v>
      </c>
      <c r="BW84">
        <v>1.7974000000000001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79.948012999999989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687.84215500000005</v>
      </c>
      <c r="L85">
        <v>361.02</v>
      </c>
      <c r="M85">
        <v>92.92</v>
      </c>
      <c r="N85">
        <v>119.15625</v>
      </c>
      <c r="O85">
        <v>124.7899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0.56000000000000005</v>
      </c>
      <c r="U85">
        <v>348.97500000000002</v>
      </c>
      <c r="V85">
        <v>20.73</v>
      </c>
      <c r="W85">
        <v>42.49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55.23</v>
      </c>
      <c r="AL85">
        <v>2.5564</v>
      </c>
      <c r="AM85">
        <v>0</v>
      </c>
      <c r="AN85">
        <v>0.5877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79.97801299999999</v>
      </c>
      <c r="BA85">
        <f t="shared" si="4"/>
        <v>2369.8311319999998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1.4</v>
      </c>
      <c r="BJ85">
        <v>0.43</v>
      </c>
      <c r="BK85">
        <v>1.89</v>
      </c>
      <c r="BL85">
        <v>0.82</v>
      </c>
      <c r="BM85">
        <v>0.08</v>
      </c>
      <c r="BN85">
        <v>2.34</v>
      </c>
      <c r="BO85">
        <v>3.77</v>
      </c>
      <c r="BP85">
        <v>0.26</v>
      </c>
      <c r="BQ85">
        <v>2</v>
      </c>
      <c r="BR85">
        <v>2.19</v>
      </c>
      <c r="BS85">
        <v>1.65</v>
      </c>
      <c r="BT85">
        <v>2.9693719999999999</v>
      </c>
      <c r="BU85">
        <v>1.342031</v>
      </c>
      <c r="BV85">
        <v>2.4277500000000001</v>
      </c>
      <c r="BW85">
        <v>1.7974000000000001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79.97801299999999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687.84215500000005</v>
      </c>
      <c r="L86">
        <v>361.02</v>
      </c>
      <c r="M86">
        <v>92.92</v>
      </c>
      <c r="N86">
        <v>119.15625</v>
      </c>
      <c r="O86">
        <v>124.7899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0.56000000000000005</v>
      </c>
      <c r="U86">
        <v>348.97500000000002</v>
      </c>
      <c r="V86">
        <v>20.73</v>
      </c>
      <c r="W86">
        <v>42.49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55.23</v>
      </c>
      <c r="AL86">
        <v>2.5564</v>
      </c>
      <c r="AM86">
        <v>0</v>
      </c>
      <c r="AN86">
        <v>0.5877</v>
      </c>
      <c r="AO86">
        <v>0</v>
      </c>
      <c r="AP86">
        <v>1.5371999999999999</v>
      </c>
      <c r="AQ86">
        <v>32.603999999999999</v>
      </c>
      <c r="AR86">
        <v>6.6239999999999997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79.998012999999986</v>
      </c>
      <c r="BA86">
        <f t="shared" si="4"/>
        <v>2373.1631319999997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1.4</v>
      </c>
      <c r="BJ86">
        <v>0.45</v>
      </c>
      <c r="BK86">
        <v>1.89</v>
      </c>
      <c r="BL86">
        <v>0.82</v>
      </c>
      <c r="BM86">
        <v>0.08</v>
      </c>
      <c r="BN86">
        <v>2.34</v>
      </c>
      <c r="BO86">
        <v>3.77</v>
      </c>
      <c r="BP86">
        <v>0.26</v>
      </c>
      <c r="BQ86">
        <v>2</v>
      </c>
      <c r="BR86">
        <v>2.19</v>
      </c>
      <c r="BS86">
        <v>1.65</v>
      </c>
      <c r="BT86">
        <v>2.9693719999999999</v>
      </c>
      <c r="BU86">
        <v>1.342031</v>
      </c>
      <c r="BV86">
        <v>2.4277500000000001</v>
      </c>
      <c r="BW86">
        <v>1.7974000000000001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79.998012999999986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687.84215500000005</v>
      </c>
      <c r="L87">
        <v>361.02</v>
      </c>
      <c r="M87">
        <v>92.92</v>
      </c>
      <c r="N87">
        <v>119.15625</v>
      </c>
      <c r="O87">
        <v>124.7899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0.56000000000000005</v>
      </c>
      <c r="U87">
        <v>348.97500000000002</v>
      </c>
      <c r="V87">
        <v>20.73</v>
      </c>
      <c r="W87">
        <v>42.49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55.23</v>
      </c>
      <c r="AL87">
        <v>2.5564</v>
      </c>
      <c r="AM87">
        <v>0</v>
      </c>
      <c r="AN87">
        <v>0.5877</v>
      </c>
      <c r="AO87">
        <v>0</v>
      </c>
      <c r="AP87">
        <v>1.5371999999999999</v>
      </c>
      <c r="AQ87">
        <v>32.603999999999999</v>
      </c>
      <c r="AR87">
        <v>27.6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79.889359999999996</v>
      </c>
      <c r="BA87">
        <f t="shared" si="4"/>
        <v>2394.030479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1.3</v>
      </c>
      <c r="BJ87">
        <v>0.4</v>
      </c>
      <c r="BK87">
        <v>1.89</v>
      </c>
      <c r="BL87">
        <v>0.84</v>
      </c>
      <c r="BM87">
        <v>0.08</v>
      </c>
      <c r="BN87">
        <v>2.34</v>
      </c>
      <c r="BO87">
        <v>3.77</v>
      </c>
      <c r="BP87">
        <v>0.26</v>
      </c>
      <c r="BQ87">
        <v>2</v>
      </c>
      <c r="BR87">
        <v>2.19</v>
      </c>
      <c r="BS87">
        <v>1.65</v>
      </c>
      <c r="BT87">
        <v>2.9693719999999999</v>
      </c>
      <c r="BU87">
        <v>1.342031</v>
      </c>
      <c r="BV87">
        <v>2.4490970000000001</v>
      </c>
      <c r="BW87">
        <v>1.7974000000000001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79.889359999999996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687.84215500000005</v>
      </c>
      <c r="L88">
        <v>355.08049999999997</v>
      </c>
      <c r="M88">
        <v>92.92</v>
      </c>
      <c r="N88">
        <v>119.15625</v>
      </c>
      <c r="O88">
        <v>124.7899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0.56000000000000005</v>
      </c>
      <c r="U88">
        <v>348.97500000000002</v>
      </c>
      <c r="V88">
        <v>20.73</v>
      </c>
      <c r="W88">
        <v>42.49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55.23</v>
      </c>
      <c r="AL88">
        <v>2.5564</v>
      </c>
      <c r="AM88">
        <v>0</v>
      </c>
      <c r="AN88">
        <v>0.5877</v>
      </c>
      <c r="AO88">
        <v>0</v>
      </c>
      <c r="AP88">
        <v>1.5371999999999999</v>
      </c>
      <c r="AQ88">
        <v>16.302</v>
      </c>
      <c r="AR88">
        <v>27.6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79.889592999999991</v>
      </c>
      <c r="BA88">
        <f t="shared" si="4"/>
        <v>2371.7892120000001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1.3</v>
      </c>
      <c r="BJ88">
        <v>0.4</v>
      </c>
      <c r="BK88">
        <v>1.89</v>
      </c>
      <c r="BL88">
        <v>0.84</v>
      </c>
      <c r="BM88">
        <v>0.08</v>
      </c>
      <c r="BN88">
        <v>2.34</v>
      </c>
      <c r="BO88">
        <v>3.77</v>
      </c>
      <c r="BP88">
        <v>0.26</v>
      </c>
      <c r="BQ88">
        <v>2</v>
      </c>
      <c r="BR88">
        <v>2.19</v>
      </c>
      <c r="BS88">
        <v>1.65</v>
      </c>
      <c r="BT88">
        <v>2.9693719999999999</v>
      </c>
      <c r="BU88">
        <v>1.342031</v>
      </c>
      <c r="BV88">
        <v>2.4493299999999998</v>
      </c>
      <c r="BW88">
        <v>1.7974000000000001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79.889592999999991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687.84215500000005</v>
      </c>
      <c r="L89">
        <v>356.213235</v>
      </c>
      <c r="M89">
        <v>92.92</v>
      </c>
      <c r="N89">
        <v>119.15625</v>
      </c>
      <c r="O89">
        <v>124.7899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0.56000000000000005</v>
      </c>
      <c r="U89">
        <v>348.97500000000002</v>
      </c>
      <c r="V89">
        <v>20.73</v>
      </c>
      <c r="W89">
        <v>42.49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45.480800000000002</v>
      </c>
      <c r="AH89">
        <v>0</v>
      </c>
      <c r="AI89">
        <v>0</v>
      </c>
      <c r="AJ89">
        <v>0</v>
      </c>
      <c r="AK89">
        <v>55.23</v>
      </c>
      <c r="AL89">
        <v>2.5564</v>
      </c>
      <c r="AM89">
        <v>0</v>
      </c>
      <c r="AN89">
        <v>0.5877</v>
      </c>
      <c r="AO89">
        <v>0</v>
      </c>
      <c r="AP89">
        <v>1.5371999999999999</v>
      </c>
      <c r="AQ89">
        <v>16.302</v>
      </c>
      <c r="AR89">
        <v>6.6239999999999997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79.739592999999999</v>
      </c>
      <c r="BA89">
        <f t="shared" si="4"/>
        <v>2351.7959470000001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</v>
      </c>
      <c r="BJ89">
        <v>0.4</v>
      </c>
      <c r="BK89">
        <v>1.89</v>
      </c>
      <c r="BL89">
        <v>0.69</v>
      </c>
      <c r="BM89">
        <v>0.08</v>
      </c>
      <c r="BN89">
        <v>2.34</v>
      </c>
      <c r="BO89">
        <v>3.77</v>
      </c>
      <c r="BP89">
        <v>0.26</v>
      </c>
      <c r="BQ89">
        <v>2</v>
      </c>
      <c r="BR89">
        <v>2.19</v>
      </c>
      <c r="BS89">
        <v>1.65</v>
      </c>
      <c r="BT89">
        <v>2.9693719999999999</v>
      </c>
      <c r="BU89">
        <v>1.342031</v>
      </c>
      <c r="BV89">
        <v>2.4493299999999998</v>
      </c>
      <c r="BW89">
        <v>1.7974000000000001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79.739592999999999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687.84215500000005</v>
      </c>
      <c r="L90">
        <v>345.94056899999998</v>
      </c>
      <c r="M90">
        <v>92.92</v>
      </c>
      <c r="N90">
        <v>119.15625</v>
      </c>
      <c r="O90">
        <v>124.7899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0.56000000000000005</v>
      </c>
      <c r="U90">
        <v>348.97500000000002</v>
      </c>
      <c r="V90">
        <v>20.73</v>
      </c>
      <c r="W90">
        <v>42.49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45.480800000000002</v>
      </c>
      <c r="AH90">
        <v>0</v>
      </c>
      <c r="AI90">
        <v>0</v>
      </c>
      <c r="AJ90">
        <v>0</v>
      </c>
      <c r="AK90">
        <v>55.23</v>
      </c>
      <c r="AL90">
        <v>2.5564</v>
      </c>
      <c r="AM90">
        <v>0</v>
      </c>
      <c r="AN90">
        <v>0.5877</v>
      </c>
      <c r="AO90">
        <v>0</v>
      </c>
      <c r="AP90">
        <v>1.5371999999999999</v>
      </c>
      <c r="AQ90">
        <v>16.302</v>
      </c>
      <c r="AR90">
        <v>3.3119999999999998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79.739592999999999</v>
      </c>
      <c r="BA90">
        <f t="shared" si="4"/>
        <v>2338.2112810000003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</v>
      </c>
      <c r="BJ90">
        <v>0.4</v>
      </c>
      <c r="BK90">
        <v>1.89</v>
      </c>
      <c r="BL90">
        <v>0.69</v>
      </c>
      <c r="BM90">
        <v>0.08</v>
      </c>
      <c r="BN90">
        <v>2.34</v>
      </c>
      <c r="BO90">
        <v>3.77</v>
      </c>
      <c r="BP90">
        <v>0.26</v>
      </c>
      <c r="BQ90">
        <v>2</v>
      </c>
      <c r="BR90">
        <v>2.19</v>
      </c>
      <c r="BS90">
        <v>1.65</v>
      </c>
      <c r="BT90">
        <v>2.9693719999999999</v>
      </c>
      <c r="BU90">
        <v>1.342031</v>
      </c>
      <c r="BV90">
        <v>2.4493299999999998</v>
      </c>
      <c r="BW90">
        <v>1.7974000000000001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79.739592999999999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660.55730000000005</v>
      </c>
      <c r="L91">
        <v>345.37049999999999</v>
      </c>
      <c r="M91">
        <v>92.92</v>
      </c>
      <c r="N91">
        <v>119.15625</v>
      </c>
      <c r="O91">
        <v>124.7899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0.56000000000000005</v>
      </c>
      <c r="U91">
        <v>348.97500000000002</v>
      </c>
      <c r="V91">
        <v>20.73</v>
      </c>
      <c r="W91">
        <v>42.49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45.480800000000002</v>
      </c>
      <c r="AH91">
        <v>0</v>
      </c>
      <c r="AI91">
        <v>0</v>
      </c>
      <c r="AJ91">
        <v>0</v>
      </c>
      <c r="AK91">
        <v>55.23</v>
      </c>
      <c r="AL91">
        <v>2.5564</v>
      </c>
      <c r="AM91">
        <v>0</v>
      </c>
      <c r="AN91">
        <v>0.5877</v>
      </c>
      <c r="AO91">
        <v>0</v>
      </c>
      <c r="AP91">
        <v>1.5371999999999999</v>
      </c>
      <c r="AQ91">
        <v>16.302</v>
      </c>
      <c r="AR91">
        <v>3.3119999999999998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79.789592999999996</v>
      </c>
      <c r="BA91">
        <f t="shared" si="4"/>
        <v>2309.7337570000004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1.34</v>
      </c>
      <c r="BJ91">
        <v>0.41</v>
      </c>
      <c r="BK91">
        <v>1.89</v>
      </c>
      <c r="BL91">
        <v>0.69</v>
      </c>
      <c r="BM91">
        <v>0.08</v>
      </c>
      <c r="BN91">
        <v>2.34</v>
      </c>
      <c r="BO91">
        <v>3.77</v>
      </c>
      <c r="BP91">
        <v>0.26</v>
      </c>
      <c r="BQ91">
        <v>2</v>
      </c>
      <c r="BR91">
        <v>2.19</v>
      </c>
      <c r="BS91">
        <v>1.65</v>
      </c>
      <c r="BT91">
        <v>2.9693719999999999</v>
      </c>
      <c r="BU91">
        <v>1.342031</v>
      </c>
      <c r="BV91">
        <v>2.4493299999999998</v>
      </c>
      <c r="BW91">
        <v>1.7974000000000001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79.789592999999996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640.55730000000005</v>
      </c>
      <c r="L92">
        <v>345.37049999999999</v>
      </c>
      <c r="M92">
        <v>92.92</v>
      </c>
      <c r="N92">
        <v>119.15625</v>
      </c>
      <c r="O92">
        <v>124.7899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0.56000000000000005</v>
      </c>
      <c r="U92">
        <v>348.97500000000002</v>
      </c>
      <c r="V92">
        <v>20.73</v>
      </c>
      <c r="W92">
        <v>42.49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45.480800000000002</v>
      </c>
      <c r="AH92">
        <v>0</v>
      </c>
      <c r="AI92">
        <v>0</v>
      </c>
      <c r="AJ92">
        <v>0</v>
      </c>
      <c r="AK92">
        <v>55.23</v>
      </c>
      <c r="AL92">
        <v>2.5564</v>
      </c>
      <c r="AM92">
        <v>0</v>
      </c>
      <c r="AN92">
        <v>0.5877</v>
      </c>
      <c r="AO92">
        <v>0</v>
      </c>
      <c r="AP92">
        <v>1.5371999999999999</v>
      </c>
      <c r="AQ92">
        <v>16.302</v>
      </c>
      <c r="AR92">
        <v>3.3119999999999998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79.789592999999996</v>
      </c>
      <c r="BA92">
        <f t="shared" si="4"/>
        <v>2289.7337570000004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1.34</v>
      </c>
      <c r="BJ92">
        <v>0.41</v>
      </c>
      <c r="BK92">
        <v>1.89</v>
      </c>
      <c r="BL92">
        <v>0.69</v>
      </c>
      <c r="BM92">
        <v>0.08</v>
      </c>
      <c r="BN92">
        <v>2.34</v>
      </c>
      <c r="BO92">
        <v>3.77</v>
      </c>
      <c r="BP92">
        <v>0.26</v>
      </c>
      <c r="BQ92">
        <v>2</v>
      </c>
      <c r="BR92">
        <v>2.19</v>
      </c>
      <c r="BS92">
        <v>1.65</v>
      </c>
      <c r="BT92">
        <v>2.9693719999999999</v>
      </c>
      <c r="BU92">
        <v>1.342031</v>
      </c>
      <c r="BV92">
        <v>2.4493299999999998</v>
      </c>
      <c r="BW92">
        <v>1.7974000000000001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79.789592999999996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600.8546</v>
      </c>
      <c r="L93">
        <v>345.14982500000002</v>
      </c>
      <c r="M93">
        <v>92.92</v>
      </c>
      <c r="N93">
        <v>119.15625</v>
      </c>
      <c r="O93">
        <v>124.7899</v>
      </c>
      <c r="P93">
        <v>125.4</v>
      </c>
      <c r="Q93">
        <v>20.61</v>
      </c>
      <c r="R93">
        <v>42.846803999999999</v>
      </c>
      <c r="S93">
        <v>24.420490000000001</v>
      </c>
      <c r="T93">
        <v>0.56000000000000005</v>
      </c>
      <c r="U93">
        <v>348.97500000000002</v>
      </c>
      <c r="V93">
        <v>20.73</v>
      </c>
      <c r="W93">
        <v>42.49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45.480800000000002</v>
      </c>
      <c r="AH93">
        <v>0</v>
      </c>
      <c r="AI93">
        <v>0</v>
      </c>
      <c r="AJ93">
        <v>0</v>
      </c>
      <c r="AK93">
        <v>55.23</v>
      </c>
      <c r="AL93">
        <v>12.782</v>
      </c>
      <c r="AM93">
        <v>0</v>
      </c>
      <c r="AN93">
        <v>0.5877</v>
      </c>
      <c r="AO93">
        <v>0</v>
      </c>
      <c r="AP93">
        <v>1.2809999999999999</v>
      </c>
      <c r="AQ93">
        <v>0</v>
      </c>
      <c r="AR93">
        <v>3.3119999999999998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79.819592999999998</v>
      </c>
      <c r="BA93">
        <f t="shared" si="4"/>
        <v>2239.9797620000004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1.34</v>
      </c>
      <c r="BJ93">
        <v>0.44</v>
      </c>
      <c r="BK93">
        <v>1.89</v>
      </c>
      <c r="BL93">
        <v>0.69</v>
      </c>
      <c r="BM93">
        <v>0.08</v>
      </c>
      <c r="BN93">
        <v>2.34</v>
      </c>
      <c r="BO93">
        <v>3.77</v>
      </c>
      <c r="BP93">
        <v>0.26</v>
      </c>
      <c r="BQ93">
        <v>2</v>
      </c>
      <c r="BR93">
        <v>2.19</v>
      </c>
      <c r="BS93">
        <v>1.65</v>
      </c>
      <c r="BT93">
        <v>2.9693719999999999</v>
      </c>
      <c r="BU93">
        <v>1.342031</v>
      </c>
      <c r="BV93">
        <v>2.4493299999999998</v>
      </c>
      <c r="BW93">
        <v>1.7974000000000001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79.819592999999998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600.8546</v>
      </c>
      <c r="L94">
        <v>361.02110800000003</v>
      </c>
      <c r="M94">
        <v>92.92</v>
      </c>
      <c r="N94">
        <v>119.15625</v>
      </c>
      <c r="O94">
        <v>124.7899</v>
      </c>
      <c r="P94">
        <v>125.4</v>
      </c>
      <c r="Q94">
        <v>20.61</v>
      </c>
      <c r="R94">
        <v>42.846803999999999</v>
      </c>
      <c r="S94">
        <v>23.994</v>
      </c>
      <c r="T94">
        <v>0.56000000000000005</v>
      </c>
      <c r="U94">
        <v>348.97500000000002</v>
      </c>
      <c r="V94">
        <v>17.430308</v>
      </c>
      <c r="W94">
        <v>38.130884000000002</v>
      </c>
      <c r="X94">
        <v>83.901600000000002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45.480800000000002</v>
      </c>
      <c r="AH94">
        <v>0</v>
      </c>
      <c r="AI94">
        <v>0</v>
      </c>
      <c r="AJ94">
        <v>0</v>
      </c>
      <c r="AK94">
        <v>55.23</v>
      </c>
      <c r="AL94">
        <v>40.088999999999999</v>
      </c>
      <c r="AM94">
        <v>0</v>
      </c>
      <c r="AN94">
        <v>0.5877</v>
      </c>
      <c r="AO94">
        <v>0</v>
      </c>
      <c r="AP94">
        <v>1.2809999999999999</v>
      </c>
      <c r="AQ94">
        <v>0</v>
      </c>
      <c r="AR94">
        <v>3.3119999999999998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79.849592999999999</v>
      </c>
      <c r="BA94">
        <f t="shared" si="4"/>
        <v>2260.6643469999995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1.31</v>
      </c>
      <c r="BJ94">
        <v>0.44</v>
      </c>
      <c r="BK94">
        <v>1.89</v>
      </c>
      <c r="BL94">
        <v>0.75</v>
      </c>
      <c r="BM94">
        <v>0.08</v>
      </c>
      <c r="BN94">
        <v>2.34</v>
      </c>
      <c r="BO94">
        <v>3.77</v>
      </c>
      <c r="BP94">
        <v>0.26</v>
      </c>
      <c r="BQ94">
        <v>2</v>
      </c>
      <c r="BR94">
        <v>2.19</v>
      </c>
      <c r="BS94">
        <v>1.65</v>
      </c>
      <c r="BT94">
        <v>2.9693719999999999</v>
      </c>
      <c r="BU94">
        <v>1.342031</v>
      </c>
      <c r="BV94">
        <v>2.4493299999999998</v>
      </c>
      <c r="BW94">
        <v>1.7974000000000001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79.849592999999999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572.52459999999996</v>
      </c>
      <c r="L95">
        <v>361.02110800000003</v>
      </c>
      <c r="M95">
        <v>92.92</v>
      </c>
      <c r="N95">
        <v>119.15625</v>
      </c>
      <c r="O95">
        <v>124.7899</v>
      </c>
      <c r="P95">
        <v>125.4</v>
      </c>
      <c r="Q95">
        <v>9.3779660000000007</v>
      </c>
      <c r="R95">
        <v>42.846803999999999</v>
      </c>
      <c r="S95">
        <v>13.994</v>
      </c>
      <c r="T95">
        <v>0.56000000000000005</v>
      </c>
      <c r="U95">
        <v>348.97500000000002</v>
      </c>
      <c r="V95">
        <v>15.464600000000001</v>
      </c>
      <c r="W95">
        <v>36.677500000000002</v>
      </c>
      <c r="X95">
        <v>83.901600000000002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45.480800000000002</v>
      </c>
      <c r="AH95">
        <v>0</v>
      </c>
      <c r="AI95">
        <v>0</v>
      </c>
      <c r="AJ95">
        <v>0</v>
      </c>
      <c r="AK95">
        <v>55.23</v>
      </c>
      <c r="AL95">
        <v>40.088999999999999</v>
      </c>
      <c r="AM95">
        <v>0</v>
      </c>
      <c r="AN95">
        <v>0.60729</v>
      </c>
      <c r="AO95">
        <v>0</v>
      </c>
      <c r="AP95">
        <v>1.2809999999999999</v>
      </c>
      <c r="AQ95">
        <v>0</v>
      </c>
      <c r="AR95">
        <v>3.3119999999999998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79.099592999999999</v>
      </c>
      <c r="BA95">
        <f t="shared" si="4"/>
        <v>2206.9528109999997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1.31</v>
      </c>
      <c r="BJ95">
        <v>0.44</v>
      </c>
      <c r="BK95">
        <v>1.89</v>
      </c>
      <c r="BL95">
        <v>0</v>
      </c>
      <c r="BM95">
        <v>0.08</v>
      </c>
      <c r="BN95">
        <v>2.34</v>
      </c>
      <c r="BO95">
        <v>3.77</v>
      </c>
      <c r="BP95">
        <v>0.26</v>
      </c>
      <c r="BQ95">
        <v>2</v>
      </c>
      <c r="BR95">
        <v>2.19</v>
      </c>
      <c r="BS95">
        <v>1.65</v>
      </c>
      <c r="BT95">
        <v>2.9693719999999999</v>
      </c>
      <c r="BU95">
        <v>1.342031</v>
      </c>
      <c r="BV95">
        <v>2.4493299999999998</v>
      </c>
      <c r="BW95">
        <v>1.7974000000000001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79.099592999999999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540.70460000000003</v>
      </c>
      <c r="L96">
        <v>361.02110800000003</v>
      </c>
      <c r="M96">
        <v>92.92</v>
      </c>
      <c r="N96">
        <v>119.15625</v>
      </c>
      <c r="O96">
        <v>124.7899</v>
      </c>
      <c r="P96">
        <v>125.4</v>
      </c>
      <c r="Q96">
        <v>9.3779660000000007</v>
      </c>
      <c r="R96">
        <v>34.130499999999998</v>
      </c>
      <c r="S96">
        <v>13.994</v>
      </c>
      <c r="T96">
        <v>0.56000000000000005</v>
      </c>
      <c r="U96">
        <v>348.97500000000002</v>
      </c>
      <c r="V96">
        <v>15.464600000000001</v>
      </c>
      <c r="W96">
        <v>36.677500000000002</v>
      </c>
      <c r="X96">
        <v>83.901600000000002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45.480800000000002</v>
      </c>
      <c r="AH96">
        <v>0</v>
      </c>
      <c r="AI96">
        <v>0</v>
      </c>
      <c r="AJ96">
        <v>0</v>
      </c>
      <c r="AK96">
        <v>55.23</v>
      </c>
      <c r="AL96">
        <v>40.088999999999999</v>
      </c>
      <c r="AM96">
        <v>0</v>
      </c>
      <c r="AN96">
        <v>0.60729</v>
      </c>
      <c r="AO96">
        <v>0</v>
      </c>
      <c r="AP96">
        <v>1.2809999999999999</v>
      </c>
      <c r="AQ96">
        <v>0</v>
      </c>
      <c r="AR96">
        <v>3.3119999999999998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79.099592999999999</v>
      </c>
      <c r="BA96">
        <f t="shared" si="4"/>
        <v>2166.4165069999999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1.31</v>
      </c>
      <c r="BJ96">
        <v>0.44</v>
      </c>
      <c r="BK96">
        <v>1.89</v>
      </c>
      <c r="BL96">
        <v>0</v>
      </c>
      <c r="BM96">
        <v>0.08</v>
      </c>
      <c r="BN96">
        <v>2.34</v>
      </c>
      <c r="BO96">
        <v>3.77</v>
      </c>
      <c r="BP96">
        <v>0.26</v>
      </c>
      <c r="BQ96">
        <v>2</v>
      </c>
      <c r="BR96">
        <v>2.19</v>
      </c>
      <c r="BS96">
        <v>1.65</v>
      </c>
      <c r="BT96">
        <v>2.9693719999999999</v>
      </c>
      <c r="BU96">
        <v>1.342031</v>
      </c>
      <c r="BV96">
        <v>2.4493299999999998</v>
      </c>
      <c r="BW96">
        <v>1.7974000000000001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79.099592999999999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469.52460000000002</v>
      </c>
      <c r="L97">
        <v>361.02110800000003</v>
      </c>
      <c r="M97">
        <v>92.92</v>
      </c>
      <c r="N97">
        <v>119.15625</v>
      </c>
      <c r="O97">
        <v>124.7899</v>
      </c>
      <c r="P97">
        <v>125.4</v>
      </c>
      <c r="Q97">
        <v>10.308028</v>
      </c>
      <c r="R97">
        <v>34.130499999999998</v>
      </c>
      <c r="S97">
        <v>14.053618999999999</v>
      </c>
      <c r="T97">
        <v>0.56000000000000005</v>
      </c>
      <c r="U97">
        <v>348.97500000000002</v>
      </c>
      <c r="V97">
        <v>15.464600000000001</v>
      </c>
      <c r="W97">
        <v>36.677500000000002</v>
      </c>
      <c r="X97">
        <v>83.901600000000002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45.480800000000002</v>
      </c>
      <c r="AH97">
        <v>0</v>
      </c>
      <c r="AI97">
        <v>0</v>
      </c>
      <c r="AJ97">
        <v>0</v>
      </c>
      <c r="AK97">
        <v>55.23</v>
      </c>
      <c r="AL97">
        <v>40.088999999999999</v>
      </c>
      <c r="AM97">
        <v>0</v>
      </c>
      <c r="AN97">
        <v>0.60729</v>
      </c>
      <c r="AO97">
        <v>0</v>
      </c>
      <c r="AP97">
        <v>5.6364000000000001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79.099592999999999</v>
      </c>
      <c r="BA97">
        <f t="shared" si="4"/>
        <v>2101.6855880000003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1.31</v>
      </c>
      <c r="BJ97">
        <v>0.44</v>
      </c>
      <c r="BK97">
        <v>1.89</v>
      </c>
      <c r="BL97">
        <v>0</v>
      </c>
      <c r="BM97">
        <v>0.08</v>
      </c>
      <c r="BN97">
        <v>2.34</v>
      </c>
      <c r="BO97">
        <v>3.77</v>
      </c>
      <c r="BP97">
        <v>0.26</v>
      </c>
      <c r="BQ97">
        <v>2</v>
      </c>
      <c r="BR97">
        <v>2.19</v>
      </c>
      <c r="BS97">
        <v>1.65</v>
      </c>
      <c r="BT97">
        <v>2.9693719999999999</v>
      </c>
      <c r="BU97">
        <v>1.342031</v>
      </c>
      <c r="BV97">
        <v>2.4493299999999998</v>
      </c>
      <c r="BW97">
        <v>1.7974000000000001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79.099592999999999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423.89460000000003</v>
      </c>
      <c r="L98">
        <v>361.02110800000003</v>
      </c>
      <c r="M98">
        <v>92.92</v>
      </c>
      <c r="N98">
        <v>119.15625</v>
      </c>
      <c r="O98">
        <v>124.7899</v>
      </c>
      <c r="P98">
        <v>125.4</v>
      </c>
      <c r="Q98">
        <v>10.308028</v>
      </c>
      <c r="R98">
        <v>34.130499999999998</v>
      </c>
      <c r="S98">
        <v>14.053618999999999</v>
      </c>
      <c r="T98">
        <v>0.56000000000000005</v>
      </c>
      <c r="U98">
        <v>348.97500000000002</v>
      </c>
      <c r="V98">
        <v>15.464600000000001</v>
      </c>
      <c r="W98">
        <v>36.677500000000002</v>
      </c>
      <c r="X98">
        <v>83.901600000000002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45.480800000000002</v>
      </c>
      <c r="AH98">
        <v>0</v>
      </c>
      <c r="AI98">
        <v>0</v>
      </c>
      <c r="AJ98">
        <v>0</v>
      </c>
      <c r="AK98">
        <v>55.23</v>
      </c>
      <c r="AL98">
        <v>12.782</v>
      </c>
      <c r="AM98">
        <v>0</v>
      </c>
      <c r="AN98">
        <v>0.60729</v>
      </c>
      <c r="AO98">
        <v>0</v>
      </c>
      <c r="AP98">
        <v>5.6364000000000001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79.099592999999999</v>
      </c>
      <c r="BA98">
        <f t="shared" si="4"/>
        <v>2030.956588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1.31</v>
      </c>
      <c r="BJ98">
        <v>0.44</v>
      </c>
      <c r="BK98">
        <v>1.89</v>
      </c>
      <c r="BL98">
        <v>0</v>
      </c>
      <c r="BM98">
        <v>0.08</v>
      </c>
      <c r="BN98">
        <v>2.34</v>
      </c>
      <c r="BO98">
        <v>3.77</v>
      </c>
      <c r="BP98">
        <v>0.26</v>
      </c>
      <c r="BQ98">
        <v>2</v>
      </c>
      <c r="BR98">
        <v>2.19</v>
      </c>
      <c r="BS98">
        <v>1.65</v>
      </c>
      <c r="BT98">
        <v>2.9693719999999999</v>
      </c>
      <c r="BU98">
        <v>1.342031</v>
      </c>
      <c r="BV98">
        <v>2.4493299999999998</v>
      </c>
      <c r="BW98">
        <v>1.7974000000000001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79.099592999999999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14.38103307274999</v>
      </c>
      <c r="L99">
        <f t="shared" si="6"/>
        <v>8.9073741000000091</v>
      </c>
      <c r="M99">
        <f t="shared" si="6"/>
        <v>2.2144416500000013</v>
      </c>
      <c r="N99">
        <f t="shared" si="6"/>
        <v>2.8571912624999998</v>
      </c>
      <c r="O99">
        <f t="shared" si="6"/>
        <v>2.9949575999999971</v>
      </c>
      <c r="P99">
        <f t="shared" si="6"/>
        <v>2.8881730749999943</v>
      </c>
      <c r="Q99">
        <f t="shared" si="6"/>
        <v>0.44126321550000031</v>
      </c>
      <c r="R99">
        <f t="shared" si="6"/>
        <v>0.66842500974999963</v>
      </c>
      <c r="S99">
        <f t="shared" si="6"/>
        <v>0.52573069800000005</v>
      </c>
      <c r="T99">
        <f t="shared" si="6"/>
        <v>1.3440000000000016E-2</v>
      </c>
      <c r="U99">
        <f t="shared" si="6"/>
        <v>8.3663039999999853</v>
      </c>
      <c r="V99">
        <f t="shared" si="6"/>
        <v>0.3694364842500002</v>
      </c>
      <c r="W99">
        <f t="shared" si="6"/>
        <v>0.84159972474999867</v>
      </c>
      <c r="X99">
        <f t="shared" si="6"/>
        <v>1.9714401925000018</v>
      </c>
      <c r="Y99">
        <f t="shared" si="6"/>
        <v>0</v>
      </c>
      <c r="Z99">
        <f t="shared" si="6"/>
        <v>6.3659199999999971E-2</v>
      </c>
      <c r="AA99">
        <f t="shared" si="6"/>
        <v>8.7682889999999999E-2</v>
      </c>
      <c r="AB99">
        <f t="shared" si="6"/>
        <v>0.14765543999999994</v>
      </c>
      <c r="AC99">
        <f t="shared" si="6"/>
        <v>0.11790158400000006</v>
      </c>
      <c r="AD99">
        <f t="shared" si="6"/>
        <v>0.12210727499999999</v>
      </c>
      <c r="AE99">
        <f t="shared" si="6"/>
        <v>0.27900228599999999</v>
      </c>
      <c r="AF99">
        <f t="shared" si="6"/>
        <v>0.37358320000000012</v>
      </c>
      <c r="AG99">
        <f t="shared" si="6"/>
        <v>1.0915391999999986</v>
      </c>
      <c r="AH99">
        <f t="shared" si="6"/>
        <v>0.63993499999999981</v>
      </c>
      <c r="AI99">
        <f t="shared" si="6"/>
        <v>5.5397999999999975E-2</v>
      </c>
      <c r="AJ99">
        <f t="shared" si="6"/>
        <v>0</v>
      </c>
      <c r="AK99">
        <f t="shared" si="6"/>
        <v>1.325519999999998</v>
      </c>
      <c r="AL99">
        <f t="shared" si="6"/>
        <v>0.20265280000000022</v>
      </c>
      <c r="AM99">
        <f t="shared" si="6"/>
        <v>4.9644000000000008E-2</v>
      </c>
      <c r="AN99">
        <f t="shared" si="6"/>
        <v>1.5299790000000009E-2</v>
      </c>
      <c r="AO99">
        <f t="shared" si="6"/>
        <v>0</v>
      </c>
      <c r="AP99">
        <f t="shared" si="6"/>
        <v>4.7685225000000081E-2</v>
      </c>
      <c r="AQ99">
        <f t="shared" si="6"/>
        <v>0.66239250000000016</v>
      </c>
      <c r="AR99">
        <f t="shared" si="6"/>
        <v>0.16394400000000026</v>
      </c>
      <c r="AS99">
        <f t="shared" si="6"/>
        <v>0.16895712000000002</v>
      </c>
      <c r="AT99">
        <f t="shared" si="6"/>
        <v>0.26973940075000019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1.9320213607500007</v>
      </c>
      <c r="BA99">
        <f t="shared" si="4"/>
        <v>55.258018465499987</v>
      </c>
      <c r="BD99">
        <f t="shared" ref="BD99:DJ99" si="7">SUM(BD3:BD98)/4000</f>
        <v>0.12815999999999975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3.2137500000000041E-2</v>
      </c>
      <c r="BJ99">
        <f t="shared" si="7"/>
        <v>1.0427499999999985E-2</v>
      </c>
      <c r="BK99">
        <f t="shared" si="7"/>
        <v>4.6069999999999875E-2</v>
      </c>
      <c r="BL99">
        <f t="shared" si="7"/>
        <v>1.7919999999999991E-2</v>
      </c>
      <c r="BM99">
        <f t="shared" si="7"/>
        <v>1.9200000000000013E-3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5.8858098750000025E-2</v>
      </c>
      <c r="BW99">
        <f t="shared" si="7"/>
        <v>4.3973600000000029E-2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0.10220400000000021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3.1659500000000011E-3</v>
      </c>
      <c r="CU99">
        <f t="shared" si="7"/>
        <v>5.2500000000000012E-3</v>
      </c>
      <c r="CV99">
        <f t="shared" si="7"/>
        <v>5.11E-3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1.9320213607500007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358.22623099999998</v>
      </c>
      <c r="L3">
        <v>326.07873899999998</v>
      </c>
      <c r="M3">
        <v>89.008067999999994</v>
      </c>
      <c r="N3">
        <v>114.13977199999999</v>
      </c>
      <c r="O3">
        <v>119.53624499999999</v>
      </c>
      <c r="P3">
        <v>117.50386899999999</v>
      </c>
      <c r="Q3">
        <v>11.168996</v>
      </c>
      <c r="R3">
        <v>14.20017</v>
      </c>
      <c r="S3">
        <v>11.929529</v>
      </c>
      <c r="T3">
        <v>0.53642400000000001</v>
      </c>
      <c r="U3">
        <v>330.83471200000002</v>
      </c>
      <c r="V3">
        <v>0</v>
      </c>
      <c r="W3">
        <v>13.007778999999999</v>
      </c>
      <c r="X3">
        <v>34.043765999999998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8.7590380000000003</v>
      </c>
      <c r="AG3">
        <v>43.566057999999998</v>
      </c>
      <c r="AH3">
        <v>0</v>
      </c>
      <c r="AI3">
        <v>0</v>
      </c>
      <c r="AJ3">
        <v>0</v>
      </c>
      <c r="AK3">
        <v>52.904817000000001</v>
      </c>
      <c r="AL3">
        <v>2.4487760000000001</v>
      </c>
      <c r="AM3">
        <v>0</v>
      </c>
      <c r="AN3">
        <v>0.60048800000000002</v>
      </c>
      <c r="AO3">
        <v>0</v>
      </c>
      <c r="AP3">
        <v>1.104363</v>
      </c>
      <c r="AQ3">
        <v>0</v>
      </c>
      <c r="AR3">
        <v>6.3451300000000002</v>
      </c>
      <c r="AS3">
        <v>4.5099850000000004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76.622725999999986</v>
      </c>
      <c r="BA3">
        <f>SUM(B3:AZ3)</f>
        <v>1747.849757</v>
      </c>
      <c r="BD3">
        <v>5.12</v>
      </c>
      <c r="BE3">
        <v>1.84</v>
      </c>
      <c r="BF3">
        <v>2.16</v>
      </c>
      <c r="BG3">
        <v>1.71</v>
      </c>
      <c r="BH3">
        <v>6.03</v>
      </c>
      <c r="BI3">
        <v>1.25</v>
      </c>
      <c r="BJ3">
        <v>0.41</v>
      </c>
      <c r="BK3">
        <v>1.89</v>
      </c>
      <c r="BL3">
        <v>0.74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2.8443610000000001</v>
      </c>
      <c r="BU3">
        <v>1.285531</v>
      </c>
      <c r="BV3">
        <v>2.3701919999999999</v>
      </c>
      <c r="BW3">
        <v>1.7717799999999999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0.92096299999999998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76.622725999999986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358.22623099999998</v>
      </c>
      <c r="L4">
        <v>326.07873899999998</v>
      </c>
      <c r="M4">
        <v>89.008067999999994</v>
      </c>
      <c r="N4">
        <v>114.13977199999999</v>
      </c>
      <c r="O4">
        <v>119.53624499999999</v>
      </c>
      <c r="P4">
        <v>117.50386899999999</v>
      </c>
      <c r="Q4">
        <v>11.168996</v>
      </c>
      <c r="R4">
        <v>14.20017</v>
      </c>
      <c r="S4">
        <v>11.929529</v>
      </c>
      <c r="T4">
        <v>0.53642400000000001</v>
      </c>
      <c r="U4">
        <v>330.83471200000002</v>
      </c>
      <c r="V4">
        <v>0</v>
      </c>
      <c r="W4">
        <v>12.433541999999999</v>
      </c>
      <c r="X4">
        <v>34.043765999999998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8.7590380000000003</v>
      </c>
      <c r="AG4">
        <v>43.566057999999998</v>
      </c>
      <c r="AH4">
        <v>0</v>
      </c>
      <c r="AI4">
        <v>0</v>
      </c>
      <c r="AJ4">
        <v>0</v>
      </c>
      <c r="AK4">
        <v>52.904817000000001</v>
      </c>
      <c r="AL4">
        <v>2.4487760000000001</v>
      </c>
      <c r="AM4">
        <v>0</v>
      </c>
      <c r="AN4">
        <v>0.60048800000000002</v>
      </c>
      <c r="AO4">
        <v>0</v>
      </c>
      <c r="AP4">
        <v>1.104363</v>
      </c>
      <c r="AQ4">
        <v>0</v>
      </c>
      <c r="AR4">
        <v>2.115043</v>
      </c>
      <c r="AS4">
        <v>4.5099850000000004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76.632725999999991</v>
      </c>
      <c r="BA4">
        <f t="shared" ref="BA4:BA67" si="1">SUM(B4:AZ4)</f>
        <v>1743.0554329999998</v>
      </c>
      <c r="BD4">
        <v>5.12</v>
      </c>
      <c r="BE4">
        <v>1.84</v>
      </c>
      <c r="BF4">
        <v>2.16</v>
      </c>
      <c r="BG4">
        <v>1.71</v>
      </c>
      <c r="BH4">
        <v>6.03</v>
      </c>
      <c r="BI4">
        <v>1.25</v>
      </c>
      <c r="BJ4">
        <v>0.42</v>
      </c>
      <c r="BK4">
        <v>1.89</v>
      </c>
      <c r="BL4">
        <v>0.74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2.8443610000000001</v>
      </c>
      <c r="BU4">
        <v>1.285531</v>
      </c>
      <c r="BV4">
        <v>2.3701919999999999</v>
      </c>
      <c r="BW4">
        <v>1.7717799999999999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0.92096299999999998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76.632725999999991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358.22623099999998</v>
      </c>
      <c r="L5">
        <v>326.07873899999998</v>
      </c>
      <c r="M5">
        <v>89.008067999999994</v>
      </c>
      <c r="N5">
        <v>114.13977199999999</v>
      </c>
      <c r="O5">
        <v>119.53624499999999</v>
      </c>
      <c r="P5">
        <v>117.50386899999999</v>
      </c>
      <c r="Q5">
        <v>11.168996</v>
      </c>
      <c r="R5">
        <v>19.192140999999999</v>
      </c>
      <c r="S5">
        <v>11.929529</v>
      </c>
      <c r="T5">
        <v>0.53642400000000001</v>
      </c>
      <c r="U5">
        <v>330.83471200000002</v>
      </c>
      <c r="V5">
        <v>0</v>
      </c>
      <c r="W5">
        <v>12.433541999999999</v>
      </c>
      <c r="X5">
        <v>34.043765999999998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8.7590380000000003</v>
      </c>
      <c r="AG5">
        <v>43.566057999999998</v>
      </c>
      <c r="AH5">
        <v>0</v>
      </c>
      <c r="AI5">
        <v>0</v>
      </c>
      <c r="AJ5">
        <v>0</v>
      </c>
      <c r="AK5">
        <v>52.904817000000001</v>
      </c>
      <c r="AL5">
        <v>2.4487760000000001</v>
      </c>
      <c r="AM5">
        <v>0</v>
      </c>
      <c r="AN5">
        <v>0.60048800000000002</v>
      </c>
      <c r="AO5">
        <v>0</v>
      </c>
      <c r="AP5">
        <v>1.104363</v>
      </c>
      <c r="AQ5">
        <v>0</v>
      </c>
      <c r="AR5">
        <v>2.115043</v>
      </c>
      <c r="AS5">
        <v>4.5099850000000004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76.632725999999991</v>
      </c>
      <c r="BA5">
        <f t="shared" si="1"/>
        <v>1748.0474039999997</v>
      </c>
      <c r="BD5">
        <v>5.12</v>
      </c>
      <c r="BE5">
        <v>1.84</v>
      </c>
      <c r="BF5">
        <v>2.16</v>
      </c>
      <c r="BG5">
        <v>1.71</v>
      </c>
      <c r="BH5">
        <v>6.03</v>
      </c>
      <c r="BI5">
        <v>1.25</v>
      </c>
      <c r="BJ5">
        <v>0.42</v>
      </c>
      <c r="BK5">
        <v>1.89</v>
      </c>
      <c r="BL5">
        <v>0.74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2.8443610000000001</v>
      </c>
      <c r="BU5">
        <v>1.285531</v>
      </c>
      <c r="BV5">
        <v>2.3701919999999999</v>
      </c>
      <c r="BW5">
        <v>1.7717799999999999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4.0792169999999999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0.92096299999999998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76.632725999999991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358.22623099999998</v>
      </c>
      <c r="L6">
        <v>326.07873899999998</v>
      </c>
      <c r="M6">
        <v>89.008067999999994</v>
      </c>
      <c r="N6">
        <v>114.13977199999999</v>
      </c>
      <c r="O6">
        <v>119.53624499999999</v>
      </c>
      <c r="P6">
        <v>100.988044</v>
      </c>
      <c r="Q6">
        <v>11.168996</v>
      </c>
      <c r="R6">
        <v>19.192140999999999</v>
      </c>
      <c r="S6">
        <v>11.929529</v>
      </c>
      <c r="T6">
        <v>0.53642400000000001</v>
      </c>
      <c r="U6">
        <v>330.83471200000002</v>
      </c>
      <c r="V6">
        <v>0</v>
      </c>
      <c r="W6">
        <v>12.433541999999999</v>
      </c>
      <c r="X6">
        <v>34.043765999999998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8.7590380000000003</v>
      </c>
      <c r="AG6">
        <v>43.566057999999998</v>
      </c>
      <c r="AH6">
        <v>0</v>
      </c>
      <c r="AI6">
        <v>0</v>
      </c>
      <c r="AJ6">
        <v>0</v>
      </c>
      <c r="AK6">
        <v>52.904817000000001</v>
      </c>
      <c r="AL6">
        <v>2.4487760000000001</v>
      </c>
      <c r="AM6">
        <v>0</v>
      </c>
      <c r="AN6">
        <v>0.60048800000000002</v>
      </c>
      <c r="AO6">
        <v>0</v>
      </c>
      <c r="AP6">
        <v>1.104363</v>
      </c>
      <c r="AQ6">
        <v>0</v>
      </c>
      <c r="AR6">
        <v>2.115043</v>
      </c>
      <c r="AS6">
        <v>4.5099850000000004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76.632725999999991</v>
      </c>
      <c r="BA6">
        <f t="shared" si="1"/>
        <v>1731.5315789999997</v>
      </c>
      <c r="BD6">
        <v>5.12</v>
      </c>
      <c r="BE6">
        <v>1.84</v>
      </c>
      <c r="BF6">
        <v>2.16</v>
      </c>
      <c r="BG6">
        <v>1.71</v>
      </c>
      <c r="BH6">
        <v>6.03</v>
      </c>
      <c r="BI6">
        <v>1.25</v>
      </c>
      <c r="BJ6">
        <v>0.42</v>
      </c>
      <c r="BK6">
        <v>1.89</v>
      </c>
      <c r="BL6">
        <v>0.74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2.8443610000000001</v>
      </c>
      <c r="BU6">
        <v>1.285531</v>
      </c>
      <c r="BV6">
        <v>2.3701919999999999</v>
      </c>
      <c r="BW6">
        <v>1.7717799999999999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4.0792169999999999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0.92096299999999998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76.632725999999991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358.22623099999998</v>
      </c>
      <c r="L7">
        <v>326.07873899999998</v>
      </c>
      <c r="M7">
        <v>89.008067999999994</v>
      </c>
      <c r="N7">
        <v>114.13977199999999</v>
      </c>
      <c r="O7">
        <v>119.53624499999999</v>
      </c>
      <c r="P7">
        <v>100.988044</v>
      </c>
      <c r="Q7">
        <v>11.168996</v>
      </c>
      <c r="R7">
        <v>19.192140999999999</v>
      </c>
      <c r="S7">
        <v>12.651044000000001</v>
      </c>
      <c r="T7">
        <v>0.53642400000000001</v>
      </c>
      <c r="U7">
        <v>330.83471200000002</v>
      </c>
      <c r="V7">
        <v>0</v>
      </c>
      <c r="W7">
        <v>12.433541999999999</v>
      </c>
      <c r="X7">
        <v>34.043765999999998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8.7590380000000003</v>
      </c>
      <c r="AG7">
        <v>43.566057999999998</v>
      </c>
      <c r="AH7">
        <v>0</v>
      </c>
      <c r="AI7">
        <v>0</v>
      </c>
      <c r="AJ7">
        <v>0</v>
      </c>
      <c r="AK7">
        <v>52.904817000000001</v>
      </c>
      <c r="AL7">
        <v>2.4487760000000001</v>
      </c>
      <c r="AM7">
        <v>0</v>
      </c>
      <c r="AN7">
        <v>0.60048800000000002</v>
      </c>
      <c r="AO7">
        <v>0</v>
      </c>
      <c r="AP7">
        <v>1.104363</v>
      </c>
      <c r="AQ7">
        <v>0</v>
      </c>
      <c r="AR7">
        <v>2.115043</v>
      </c>
      <c r="AS7">
        <v>4.5099850000000004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76.632725999999991</v>
      </c>
      <c r="BA7">
        <f t="shared" si="1"/>
        <v>1732.2530939999999</v>
      </c>
      <c r="BD7">
        <v>5.12</v>
      </c>
      <c r="BE7">
        <v>1.84</v>
      </c>
      <c r="BF7">
        <v>2.16</v>
      </c>
      <c r="BG7">
        <v>1.71</v>
      </c>
      <c r="BH7">
        <v>6.03</v>
      </c>
      <c r="BI7">
        <v>1.25</v>
      </c>
      <c r="BJ7">
        <v>0.42</v>
      </c>
      <c r="BK7">
        <v>1.89</v>
      </c>
      <c r="BL7">
        <v>0.74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2.8443610000000001</v>
      </c>
      <c r="BU7">
        <v>1.285531</v>
      </c>
      <c r="BV7">
        <v>2.3701919999999999</v>
      </c>
      <c r="BW7">
        <v>1.7717799999999999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4.0792169999999999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0.92096299999999998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76.632725999999991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358.22623099999998</v>
      </c>
      <c r="L8">
        <v>326.07873899999998</v>
      </c>
      <c r="M8">
        <v>89.008067999999994</v>
      </c>
      <c r="N8">
        <v>114.13977199999999</v>
      </c>
      <c r="O8">
        <v>119.53624499999999</v>
      </c>
      <c r="P8">
        <v>100.988044</v>
      </c>
      <c r="Q8">
        <v>11.168996</v>
      </c>
      <c r="R8">
        <v>19.192140999999999</v>
      </c>
      <c r="S8">
        <v>12.651044000000001</v>
      </c>
      <c r="T8">
        <v>0.53642400000000001</v>
      </c>
      <c r="U8">
        <v>330.83471200000002</v>
      </c>
      <c r="V8">
        <v>0</v>
      </c>
      <c r="W8">
        <v>12.433541999999999</v>
      </c>
      <c r="X8">
        <v>34.043765999999998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8.7590380000000003</v>
      </c>
      <c r="AG8">
        <v>43.566057999999998</v>
      </c>
      <c r="AH8">
        <v>0</v>
      </c>
      <c r="AI8">
        <v>0</v>
      </c>
      <c r="AJ8">
        <v>0</v>
      </c>
      <c r="AK8">
        <v>52.904817000000001</v>
      </c>
      <c r="AL8">
        <v>2.4487760000000001</v>
      </c>
      <c r="AM8">
        <v>0</v>
      </c>
      <c r="AN8">
        <v>0.60048800000000002</v>
      </c>
      <c r="AO8">
        <v>0</v>
      </c>
      <c r="AP8">
        <v>1.104363</v>
      </c>
      <c r="AQ8">
        <v>0</v>
      </c>
      <c r="AR8">
        <v>2.115043</v>
      </c>
      <c r="AS8">
        <v>4.5099850000000004</v>
      </c>
      <c r="AT8">
        <v>10.353386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76.632725999999991</v>
      </c>
      <c r="BA8">
        <f t="shared" si="1"/>
        <v>1731.832404</v>
      </c>
      <c r="BD8">
        <v>5.12</v>
      </c>
      <c r="BE8">
        <v>1.84</v>
      </c>
      <c r="BF8">
        <v>2.16</v>
      </c>
      <c r="BG8">
        <v>1.71</v>
      </c>
      <c r="BH8">
        <v>6.03</v>
      </c>
      <c r="BI8">
        <v>1.25</v>
      </c>
      <c r="BJ8">
        <v>0.42</v>
      </c>
      <c r="BK8">
        <v>1.89</v>
      </c>
      <c r="BL8">
        <v>0.74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2.8443610000000001</v>
      </c>
      <c r="BU8">
        <v>1.285531</v>
      </c>
      <c r="BV8">
        <v>2.3701919999999999</v>
      </c>
      <c r="BW8">
        <v>1.7717799999999999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4.0792169999999999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0.92096299999999998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76.632725999999991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358.22623099999998</v>
      </c>
      <c r="L9">
        <v>326.07873899999998</v>
      </c>
      <c r="M9">
        <v>89.008067999999994</v>
      </c>
      <c r="N9">
        <v>114.13977199999999</v>
      </c>
      <c r="O9">
        <v>119.53624499999999</v>
      </c>
      <c r="P9">
        <v>100.988044</v>
      </c>
      <c r="Q9">
        <v>11.168996</v>
      </c>
      <c r="R9">
        <v>19.192140999999999</v>
      </c>
      <c r="S9">
        <v>12.651044000000001</v>
      </c>
      <c r="T9">
        <v>0.53642400000000001</v>
      </c>
      <c r="U9">
        <v>330.83471200000002</v>
      </c>
      <c r="V9">
        <v>0</v>
      </c>
      <c r="W9">
        <v>12.433541999999999</v>
      </c>
      <c r="X9">
        <v>34.043765999999998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8.7590380000000003</v>
      </c>
      <c r="AG9">
        <v>43.566057999999998</v>
      </c>
      <c r="AH9">
        <v>0</v>
      </c>
      <c r="AI9">
        <v>0</v>
      </c>
      <c r="AJ9">
        <v>0</v>
      </c>
      <c r="AK9">
        <v>52.904817000000001</v>
      </c>
      <c r="AL9">
        <v>2.4487760000000001</v>
      </c>
      <c r="AM9">
        <v>0</v>
      </c>
      <c r="AN9">
        <v>0.60048800000000002</v>
      </c>
      <c r="AO9">
        <v>0</v>
      </c>
      <c r="AP9">
        <v>1.104363</v>
      </c>
      <c r="AQ9">
        <v>0</v>
      </c>
      <c r="AR9">
        <v>2.115043</v>
      </c>
      <c r="AS9">
        <v>4.5099850000000004</v>
      </c>
      <c r="AT9">
        <v>10.416954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76.632725999999991</v>
      </c>
      <c r="BA9">
        <f t="shared" si="1"/>
        <v>1731.895972</v>
      </c>
      <c r="BD9">
        <v>5.12</v>
      </c>
      <c r="BE9">
        <v>1.84</v>
      </c>
      <c r="BF9">
        <v>2.16</v>
      </c>
      <c r="BG9">
        <v>1.71</v>
      </c>
      <c r="BH9">
        <v>6.03</v>
      </c>
      <c r="BI9">
        <v>1.25</v>
      </c>
      <c r="BJ9">
        <v>0.42</v>
      </c>
      <c r="BK9">
        <v>1.89</v>
      </c>
      <c r="BL9">
        <v>0.74</v>
      </c>
      <c r="BM9">
        <v>0.08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2.8443610000000001</v>
      </c>
      <c r="BU9">
        <v>1.285531</v>
      </c>
      <c r="BV9">
        <v>2.3701919999999999</v>
      </c>
      <c r="BW9">
        <v>1.7717799999999999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4.0792169999999999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0.92096299999999998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76.632725999999991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358.22623099999998</v>
      </c>
      <c r="L10">
        <v>326.07873899999998</v>
      </c>
      <c r="M10">
        <v>89.008067999999994</v>
      </c>
      <c r="N10">
        <v>114.13977199999999</v>
      </c>
      <c r="O10">
        <v>119.53624499999999</v>
      </c>
      <c r="P10">
        <v>100.988044</v>
      </c>
      <c r="Q10">
        <v>11.168996</v>
      </c>
      <c r="R10">
        <v>19.192140999999999</v>
      </c>
      <c r="S10">
        <v>12.651044000000001</v>
      </c>
      <c r="T10">
        <v>0.53642400000000001</v>
      </c>
      <c r="U10">
        <v>330.83471200000002</v>
      </c>
      <c r="V10">
        <v>0</v>
      </c>
      <c r="W10">
        <v>12.433541999999999</v>
      </c>
      <c r="X10">
        <v>34.043765999999998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8.7590380000000003</v>
      </c>
      <c r="AG10">
        <v>43.566057999999998</v>
      </c>
      <c r="AH10">
        <v>0</v>
      </c>
      <c r="AI10">
        <v>0</v>
      </c>
      <c r="AJ10">
        <v>0</v>
      </c>
      <c r="AK10">
        <v>52.904817000000001</v>
      </c>
      <c r="AL10">
        <v>2.4487760000000001</v>
      </c>
      <c r="AM10">
        <v>0</v>
      </c>
      <c r="AN10">
        <v>0.60048800000000002</v>
      </c>
      <c r="AO10">
        <v>0</v>
      </c>
      <c r="AP10">
        <v>1.104363</v>
      </c>
      <c r="AQ10">
        <v>0</v>
      </c>
      <c r="AR10">
        <v>2.115043</v>
      </c>
      <c r="AS10">
        <v>4.5099850000000004</v>
      </c>
      <c r="AT10">
        <v>10.774076000000001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76.632725999999991</v>
      </c>
      <c r="BA10">
        <f t="shared" si="1"/>
        <v>1732.2530939999999</v>
      </c>
      <c r="BD10">
        <v>5.12</v>
      </c>
      <c r="BE10">
        <v>1.84</v>
      </c>
      <c r="BF10">
        <v>2.16</v>
      </c>
      <c r="BG10">
        <v>1.71</v>
      </c>
      <c r="BH10">
        <v>6.03</v>
      </c>
      <c r="BI10">
        <v>1.25</v>
      </c>
      <c r="BJ10">
        <v>0.42</v>
      </c>
      <c r="BK10">
        <v>1.89</v>
      </c>
      <c r="BL10">
        <v>0.74</v>
      </c>
      <c r="BM10">
        <v>0.08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2.8443610000000001</v>
      </c>
      <c r="BU10">
        <v>1.285531</v>
      </c>
      <c r="BV10">
        <v>2.3701919999999999</v>
      </c>
      <c r="BW10">
        <v>1.7717799999999999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4.0792169999999999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0.92096299999999998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76.632725999999991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358.22623099999998</v>
      </c>
      <c r="L11">
        <v>326.07873899999998</v>
      </c>
      <c r="M11">
        <v>89.008067999999994</v>
      </c>
      <c r="N11">
        <v>114.13977199999999</v>
      </c>
      <c r="O11">
        <v>119.53624499999999</v>
      </c>
      <c r="P11">
        <v>100.988044</v>
      </c>
      <c r="Q11">
        <v>11.168996</v>
      </c>
      <c r="R11">
        <v>19.192140999999999</v>
      </c>
      <c r="S11">
        <v>12.651044000000001</v>
      </c>
      <c r="T11">
        <v>0.53642400000000001</v>
      </c>
      <c r="U11">
        <v>330.83471200000002</v>
      </c>
      <c r="V11">
        <v>0</v>
      </c>
      <c r="W11">
        <v>12.433541999999999</v>
      </c>
      <c r="X11">
        <v>34.043765999999998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8.7590380000000003</v>
      </c>
      <c r="AG11">
        <v>43.566057999999998</v>
      </c>
      <c r="AH11">
        <v>0</v>
      </c>
      <c r="AI11">
        <v>0</v>
      </c>
      <c r="AJ11">
        <v>0</v>
      </c>
      <c r="AK11">
        <v>52.904817000000001</v>
      </c>
      <c r="AL11">
        <v>2.4487760000000001</v>
      </c>
      <c r="AM11">
        <v>0</v>
      </c>
      <c r="AN11">
        <v>0.60048800000000002</v>
      </c>
      <c r="AO11">
        <v>0</v>
      </c>
      <c r="AP11">
        <v>1.104363</v>
      </c>
      <c r="AQ11">
        <v>0</v>
      </c>
      <c r="AR11">
        <v>2.115043</v>
      </c>
      <c r="AS11">
        <v>4.5099850000000004</v>
      </c>
      <c r="AT11">
        <v>10.774076000000001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76.632725999999991</v>
      </c>
      <c r="BA11">
        <f t="shared" si="1"/>
        <v>1732.2530939999999</v>
      </c>
      <c r="BD11">
        <v>5.12</v>
      </c>
      <c r="BE11">
        <v>1.84</v>
      </c>
      <c r="BF11">
        <v>2.16</v>
      </c>
      <c r="BG11">
        <v>1.71</v>
      </c>
      <c r="BH11">
        <v>6.03</v>
      </c>
      <c r="BI11">
        <v>1.25</v>
      </c>
      <c r="BJ11">
        <v>0.42</v>
      </c>
      <c r="BK11">
        <v>1.89</v>
      </c>
      <c r="BL11">
        <v>0.74</v>
      </c>
      <c r="BM11">
        <v>0.08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2.8443610000000001</v>
      </c>
      <c r="BU11">
        <v>1.285531</v>
      </c>
      <c r="BV11">
        <v>2.3701919999999999</v>
      </c>
      <c r="BW11">
        <v>1.7717799999999999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3.3641679999999998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0.92096299999999998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76.632725999999991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358.22623099999998</v>
      </c>
      <c r="L12">
        <v>326.07873899999998</v>
      </c>
      <c r="M12">
        <v>89.008067999999994</v>
      </c>
      <c r="N12">
        <v>114.13977199999999</v>
      </c>
      <c r="O12">
        <v>119.53624499999999</v>
      </c>
      <c r="P12">
        <v>100.988044</v>
      </c>
      <c r="Q12">
        <v>11.168996</v>
      </c>
      <c r="R12">
        <v>19.192140999999999</v>
      </c>
      <c r="S12">
        <v>12.651044000000001</v>
      </c>
      <c r="T12">
        <v>0.53642400000000001</v>
      </c>
      <c r="U12">
        <v>330.83471200000002</v>
      </c>
      <c r="V12">
        <v>0</v>
      </c>
      <c r="W12">
        <v>12.433541999999999</v>
      </c>
      <c r="X12">
        <v>34.043765999999998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8.7590380000000003</v>
      </c>
      <c r="AG12">
        <v>43.566057999999998</v>
      </c>
      <c r="AH12">
        <v>0</v>
      </c>
      <c r="AI12">
        <v>0</v>
      </c>
      <c r="AJ12">
        <v>0</v>
      </c>
      <c r="AK12">
        <v>52.904817000000001</v>
      </c>
      <c r="AL12">
        <v>2.4487760000000001</v>
      </c>
      <c r="AM12">
        <v>0</v>
      </c>
      <c r="AN12">
        <v>0.60048800000000002</v>
      </c>
      <c r="AO12">
        <v>0</v>
      </c>
      <c r="AP12">
        <v>1.104363</v>
      </c>
      <c r="AQ12">
        <v>0</v>
      </c>
      <c r="AR12">
        <v>2.115043</v>
      </c>
      <c r="AS12">
        <v>4.5099850000000004</v>
      </c>
      <c r="AT12">
        <v>10.774076000000001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76.632725999999991</v>
      </c>
      <c r="BA12">
        <f t="shared" si="1"/>
        <v>1732.2530939999999</v>
      </c>
      <c r="BD12">
        <v>5.12</v>
      </c>
      <c r="BE12">
        <v>1.84</v>
      </c>
      <c r="BF12">
        <v>2.16</v>
      </c>
      <c r="BG12">
        <v>1.71</v>
      </c>
      <c r="BH12">
        <v>6.03</v>
      </c>
      <c r="BI12">
        <v>1.25</v>
      </c>
      <c r="BJ12">
        <v>0.42</v>
      </c>
      <c r="BK12">
        <v>1.89</v>
      </c>
      <c r="BL12">
        <v>0.74</v>
      </c>
      <c r="BM12">
        <v>0.08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2.8443610000000001</v>
      </c>
      <c r="BU12">
        <v>1.285531</v>
      </c>
      <c r="BV12">
        <v>2.3701919999999999</v>
      </c>
      <c r="BW12">
        <v>1.7717799999999999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3.3641679999999998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0.92096299999999998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76.632725999999991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358.54234700000001</v>
      </c>
      <c r="L13">
        <v>326.07873899999998</v>
      </c>
      <c r="M13">
        <v>57.611266999999998</v>
      </c>
      <c r="N13">
        <v>114.13977199999999</v>
      </c>
      <c r="O13">
        <v>119.53624499999999</v>
      </c>
      <c r="P13">
        <v>99.858872000000005</v>
      </c>
      <c r="Q13">
        <v>11.370620000000001</v>
      </c>
      <c r="R13">
        <v>11.561852999999999</v>
      </c>
      <c r="S13">
        <v>13.307397</v>
      </c>
      <c r="T13">
        <v>0.53642400000000001</v>
      </c>
      <c r="U13">
        <v>333.91531900000001</v>
      </c>
      <c r="V13">
        <v>0</v>
      </c>
      <c r="W13">
        <v>12.433541999999999</v>
      </c>
      <c r="X13">
        <v>34.043765999999998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8.7590380000000003</v>
      </c>
      <c r="AG13">
        <v>43.566057999999998</v>
      </c>
      <c r="AH13">
        <v>0</v>
      </c>
      <c r="AI13">
        <v>0</v>
      </c>
      <c r="AJ13">
        <v>0</v>
      </c>
      <c r="AK13">
        <v>52.904817000000001</v>
      </c>
      <c r="AL13">
        <v>2.4487760000000001</v>
      </c>
      <c r="AM13">
        <v>0</v>
      </c>
      <c r="AN13">
        <v>0.60048800000000002</v>
      </c>
      <c r="AO13">
        <v>0</v>
      </c>
      <c r="AP13">
        <v>1.104363</v>
      </c>
      <c r="AQ13">
        <v>0</v>
      </c>
      <c r="AR13">
        <v>2.115043</v>
      </c>
      <c r="AS13">
        <v>4.5099850000000004</v>
      </c>
      <c r="AT13">
        <v>10.774076000000001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76.632725999999991</v>
      </c>
      <c r="BA13">
        <f t="shared" si="1"/>
        <v>1696.3515329999993</v>
      </c>
      <c r="BD13">
        <v>5.12</v>
      </c>
      <c r="BE13">
        <v>1.84</v>
      </c>
      <c r="BF13">
        <v>2.16</v>
      </c>
      <c r="BG13">
        <v>1.71</v>
      </c>
      <c r="BH13">
        <v>6.03</v>
      </c>
      <c r="BI13">
        <v>1.25</v>
      </c>
      <c r="BJ13">
        <v>0.42</v>
      </c>
      <c r="BK13">
        <v>1.89</v>
      </c>
      <c r="BL13">
        <v>0.74</v>
      </c>
      <c r="BM13">
        <v>0.08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1.7717799999999999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3.3641679999999998</v>
      </c>
      <c r="CN13">
        <v>1.6969030000000001</v>
      </c>
      <c r="CO13">
        <v>4.113702</v>
      </c>
      <c r="CP13">
        <v>4.0792169999999999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0.92096299999999998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76.632725999999991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358.53643199999999</v>
      </c>
      <c r="L14">
        <v>326.07873899999998</v>
      </c>
      <c r="M14">
        <v>60.484966999999997</v>
      </c>
      <c r="N14">
        <v>104.335713</v>
      </c>
      <c r="O14">
        <v>119.53624499999999</v>
      </c>
      <c r="P14">
        <v>99.858872000000005</v>
      </c>
      <c r="Q14">
        <v>11.370620000000001</v>
      </c>
      <c r="R14">
        <v>11.561852999999999</v>
      </c>
      <c r="S14">
        <v>13.307397</v>
      </c>
      <c r="T14">
        <v>0.53642400000000001</v>
      </c>
      <c r="U14">
        <v>334.28315199999997</v>
      </c>
      <c r="V14">
        <v>0</v>
      </c>
      <c r="W14">
        <v>12.433541999999999</v>
      </c>
      <c r="X14">
        <v>34.043765999999998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8.7590380000000003</v>
      </c>
      <c r="AG14">
        <v>43.566057999999998</v>
      </c>
      <c r="AH14">
        <v>0</v>
      </c>
      <c r="AI14">
        <v>0</v>
      </c>
      <c r="AJ14">
        <v>0</v>
      </c>
      <c r="AK14">
        <v>52.904817000000001</v>
      </c>
      <c r="AL14">
        <v>2.4487760000000001</v>
      </c>
      <c r="AM14">
        <v>0</v>
      </c>
      <c r="AN14">
        <v>0.60048800000000002</v>
      </c>
      <c r="AO14">
        <v>0</v>
      </c>
      <c r="AP14">
        <v>1.104363</v>
      </c>
      <c r="AQ14">
        <v>0</v>
      </c>
      <c r="AR14">
        <v>2.115043</v>
      </c>
      <c r="AS14">
        <v>4.5099850000000004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76.632725999999991</v>
      </c>
      <c r="BA14">
        <f t="shared" si="1"/>
        <v>1689.7830919999994</v>
      </c>
      <c r="BD14">
        <v>5.12</v>
      </c>
      <c r="BE14">
        <v>1.84</v>
      </c>
      <c r="BF14">
        <v>2.16</v>
      </c>
      <c r="BG14">
        <v>1.71</v>
      </c>
      <c r="BH14">
        <v>6.03</v>
      </c>
      <c r="BI14">
        <v>1.25</v>
      </c>
      <c r="BJ14">
        <v>0.42</v>
      </c>
      <c r="BK14">
        <v>1.89</v>
      </c>
      <c r="BL14">
        <v>0.74</v>
      </c>
      <c r="BM14">
        <v>0.08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1.7717799999999999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3.3641679999999998</v>
      </c>
      <c r="CN14">
        <v>1.6969030000000001</v>
      </c>
      <c r="CO14">
        <v>4.113702</v>
      </c>
      <c r="CP14">
        <v>4.0792169999999999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0.92096299999999998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76.632725999999991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358.54234700000001</v>
      </c>
      <c r="L15">
        <v>326.07873899999998</v>
      </c>
      <c r="M15">
        <v>89.008067999999994</v>
      </c>
      <c r="N15">
        <v>114.13977199999999</v>
      </c>
      <c r="O15">
        <v>119.53624499999999</v>
      </c>
      <c r="P15">
        <v>99.858872000000005</v>
      </c>
      <c r="Q15">
        <v>11.370620000000001</v>
      </c>
      <c r="R15">
        <v>11.561852999999999</v>
      </c>
      <c r="S15">
        <v>13.307397</v>
      </c>
      <c r="T15">
        <v>0.53642400000000001</v>
      </c>
      <c r="U15">
        <v>334.28315199999997</v>
      </c>
      <c r="V15">
        <v>0</v>
      </c>
      <c r="W15">
        <v>12.433541999999999</v>
      </c>
      <c r="X15">
        <v>34.043765999999998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8.7590380000000003</v>
      </c>
      <c r="AG15">
        <v>43.566057999999998</v>
      </c>
      <c r="AH15">
        <v>0</v>
      </c>
      <c r="AI15">
        <v>0</v>
      </c>
      <c r="AJ15">
        <v>0</v>
      </c>
      <c r="AK15">
        <v>52.904817000000001</v>
      </c>
      <c r="AL15">
        <v>2.4487760000000001</v>
      </c>
      <c r="AM15">
        <v>0</v>
      </c>
      <c r="AN15">
        <v>0.60048800000000002</v>
      </c>
      <c r="AO15">
        <v>0</v>
      </c>
      <c r="AP15">
        <v>1.104363</v>
      </c>
      <c r="AQ15">
        <v>0</v>
      </c>
      <c r="AR15">
        <v>4.230086</v>
      </c>
      <c r="AS15">
        <v>4.5099850000000004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76.632725999999991</v>
      </c>
      <c r="BA15">
        <f t="shared" si="1"/>
        <v>1730.2312099999995</v>
      </c>
      <c r="BD15">
        <v>5.12</v>
      </c>
      <c r="BE15">
        <v>1.84</v>
      </c>
      <c r="BF15">
        <v>2.16</v>
      </c>
      <c r="BG15">
        <v>1.71</v>
      </c>
      <c r="BH15">
        <v>6.03</v>
      </c>
      <c r="BI15">
        <v>1.25</v>
      </c>
      <c r="BJ15">
        <v>0.42</v>
      </c>
      <c r="BK15">
        <v>1.89</v>
      </c>
      <c r="BL15">
        <v>0.74</v>
      </c>
      <c r="BM15">
        <v>0.08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1.7717799999999999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3.3641679999999998</v>
      </c>
      <c r="CN15">
        <v>1.6969030000000001</v>
      </c>
      <c r="CO15">
        <v>4.113702</v>
      </c>
      <c r="CP15">
        <v>4.0792169999999999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0.92096299999999998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76.632725999999991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358.53643199999999</v>
      </c>
      <c r="L16">
        <v>326.07873899999998</v>
      </c>
      <c r="M16">
        <v>89.008067999999994</v>
      </c>
      <c r="N16">
        <v>114.13977199999999</v>
      </c>
      <c r="O16">
        <v>119.53624499999999</v>
      </c>
      <c r="P16">
        <v>99.858872000000005</v>
      </c>
      <c r="Q16">
        <v>11.370620000000001</v>
      </c>
      <c r="R16">
        <v>11.561852999999999</v>
      </c>
      <c r="S16">
        <v>13.307397</v>
      </c>
      <c r="T16">
        <v>0.53642400000000001</v>
      </c>
      <c r="U16">
        <v>334.28315199999997</v>
      </c>
      <c r="V16">
        <v>0</v>
      </c>
      <c r="W16">
        <v>12.433541999999999</v>
      </c>
      <c r="X16">
        <v>34.043765999999998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8.7590380000000003</v>
      </c>
      <c r="AG16">
        <v>43.566057999999998</v>
      </c>
      <c r="AH16">
        <v>0</v>
      </c>
      <c r="AI16">
        <v>0</v>
      </c>
      <c r="AJ16">
        <v>0</v>
      </c>
      <c r="AK16">
        <v>52.904817000000001</v>
      </c>
      <c r="AL16">
        <v>2.4487760000000001</v>
      </c>
      <c r="AM16">
        <v>0</v>
      </c>
      <c r="AN16">
        <v>0.60048800000000002</v>
      </c>
      <c r="AO16">
        <v>0</v>
      </c>
      <c r="AP16">
        <v>1.4724839999999999</v>
      </c>
      <c r="AQ16">
        <v>0</v>
      </c>
      <c r="AR16">
        <v>4.230086</v>
      </c>
      <c r="AS16">
        <v>4.5099850000000004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76.632725999999991</v>
      </c>
      <c r="BA16">
        <f t="shared" si="1"/>
        <v>1730.5934159999993</v>
      </c>
      <c r="BD16">
        <v>5.12</v>
      </c>
      <c r="BE16">
        <v>1.84</v>
      </c>
      <c r="BF16">
        <v>2.16</v>
      </c>
      <c r="BG16">
        <v>1.71</v>
      </c>
      <c r="BH16">
        <v>6.03</v>
      </c>
      <c r="BI16">
        <v>1.25</v>
      </c>
      <c r="BJ16">
        <v>0.42</v>
      </c>
      <c r="BK16">
        <v>1.89</v>
      </c>
      <c r="BL16">
        <v>0.74</v>
      </c>
      <c r="BM16">
        <v>0.08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1.7717799999999999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3.3641679999999998</v>
      </c>
      <c r="CN16">
        <v>1.6969030000000001</v>
      </c>
      <c r="CO16">
        <v>4.113702</v>
      </c>
      <c r="CP16">
        <v>4.0792169999999999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0.92096299999999998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76.632725999999991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358.54234700000001</v>
      </c>
      <c r="L17">
        <v>326.07873899999998</v>
      </c>
      <c r="M17">
        <v>89.008067999999994</v>
      </c>
      <c r="N17">
        <v>114.13977199999999</v>
      </c>
      <c r="O17">
        <v>119.53624499999999</v>
      </c>
      <c r="P17">
        <v>99.858872000000005</v>
      </c>
      <c r="Q17">
        <v>11.370620000000001</v>
      </c>
      <c r="R17">
        <v>11.561852999999999</v>
      </c>
      <c r="S17">
        <v>13.307397</v>
      </c>
      <c r="T17">
        <v>0.53642400000000001</v>
      </c>
      <c r="U17">
        <v>334.28315199999997</v>
      </c>
      <c r="V17">
        <v>0</v>
      </c>
      <c r="W17">
        <v>12.433541999999999</v>
      </c>
      <c r="X17">
        <v>34.043765999999998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8.7590380000000003</v>
      </c>
      <c r="AG17">
        <v>43.566057999999998</v>
      </c>
      <c r="AH17">
        <v>0</v>
      </c>
      <c r="AI17">
        <v>0</v>
      </c>
      <c r="AJ17">
        <v>0</v>
      </c>
      <c r="AK17">
        <v>52.904817000000001</v>
      </c>
      <c r="AL17">
        <v>2.4487760000000001</v>
      </c>
      <c r="AM17">
        <v>0</v>
      </c>
      <c r="AN17">
        <v>0.60048800000000002</v>
      </c>
      <c r="AO17">
        <v>0</v>
      </c>
      <c r="AP17">
        <v>1.4724839999999999</v>
      </c>
      <c r="AQ17">
        <v>0</v>
      </c>
      <c r="AR17">
        <v>29.610605</v>
      </c>
      <c r="AS17">
        <v>4.5099850000000004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76.632725999999991</v>
      </c>
      <c r="BA17">
        <f t="shared" si="1"/>
        <v>1755.9798499999995</v>
      </c>
      <c r="BD17">
        <v>5.12</v>
      </c>
      <c r="BE17">
        <v>1.84</v>
      </c>
      <c r="BF17">
        <v>2.16</v>
      </c>
      <c r="BG17">
        <v>1.71</v>
      </c>
      <c r="BH17">
        <v>6.03</v>
      </c>
      <c r="BI17">
        <v>1.25</v>
      </c>
      <c r="BJ17">
        <v>0.42</v>
      </c>
      <c r="BK17">
        <v>1.89</v>
      </c>
      <c r="BL17">
        <v>0.74</v>
      </c>
      <c r="BM17">
        <v>0.08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1.7717799999999999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3.3641679999999998</v>
      </c>
      <c r="CN17">
        <v>1.6969030000000001</v>
      </c>
      <c r="CO17">
        <v>4.113702</v>
      </c>
      <c r="CP17">
        <v>4.0792169999999999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76.632725999999991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358.53643199999999</v>
      </c>
      <c r="L18">
        <v>326.07873899999998</v>
      </c>
      <c r="M18">
        <v>89.008067999999994</v>
      </c>
      <c r="N18">
        <v>114.13977199999999</v>
      </c>
      <c r="O18">
        <v>119.53624499999999</v>
      </c>
      <c r="P18">
        <v>99.858872000000005</v>
      </c>
      <c r="Q18">
        <v>11.370620000000001</v>
      </c>
      <c r="R18">
        <v>11.561852999999999</v>
      </c>
      <c r="S18">
        <v>13.307397</v>
      </c>
      <c r="T18">
        <v>0.53642400000000001</v>
      </c>
      <c r="U18">
        <v>334.28315199999997</v>
      </c>
      <c r="V18">
        <v>0</v>
      </c>
      <c r="W18">
        <v>12.433541999999999</v>
      </c>
      <c r="X18">
        <v>34.043765999999998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8.7590380000000003</v>
      </c>
      <c r="AG18">
        <v>43.566057999999998</v>
      </c>
      <c r="AH18">
        <v>0</v>
      </c>
      <c r="AI18">
        <v>0</v>
      </c>
      <c r="AJ18">
        <v>0</v>
      </c>
      <c r="AK18">
        <v>52.904817000000001</v>
      </c>
      <c r="AL18">
        <v>2.4487760000000001</v>
      </c>
      <c r="AM18">
        <v>0</v>
      </c>
      <c r="AN18">
        <v>0.60048800000000002</v>
      </c>
      <c r="AO18">
        <v>0</v>
      </c>
      <c r="AP18">
        <v>1.4724839999999999</v>
      </c>
      <c r="AQ18">
        <v>0</v>
      </c>
      <c r="AR18">
        <v>29.610605</v>
      </c>
      <c r="AS18">
        <v>4.5099850000000004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76.632725999999991</v>
      </c>
      <c r="BA18">
        <f t="shared" si="1"/>
        <v>1755.9739349999993</v>
      </c>
      <c r="BD18">
        <v>5.12</v>
      </c>
      <c r="BE18">
        <v>1.84</v>
      </c>
      <c r="BF18">
        <v>2.16</v>
      </c>
      <c r="BG18">
        <v>1.71</v>
      </c>
      <c r="BH18">
        <v>6.03</v>
      </c>
      <c r="BI18">
        <v>1.25</v>
      </c>
      <c r="BJ18">
        <v>0.42</v>
      </c>
      <c r="BK18">
        <v>1.89</v>
      </c>
      <c r="BL18">
        <v>0.74</v>
      </c>
      <c r="BM18">
        <v>0.08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1.7717799999999999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3.3641679999999998</v>
      </c>
      <c r="CN18">
        <v>1.6969030000000001</v>
      </c>
      <c r="CO18">
        <v>4.113702</v>
      </c>
      <c r="CP18">
        <v>4.0792169999999999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76.632725999999991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358.545299</v>
      </c>
      <c r="L19">
        <v>326.07873899999998</v>
      </c>
      <c r="M19">
        <v>89.008067999999994</v>
      </c>
      <c r="N19">
        <v>114.13977199999999</v>
      </c>
      <c r="O19">
        <v>119.53624499999999</v>
      </c>
      <c r="P19">
        <v>99.858872000000005</v>
      </c>
      <c r="Q19">
        <v>11.370620000000001</v>
      </c>
      <c r="R19">
        <v>11.561852999999999</v>
      </c>
      <c r="S19">
        <v>12.866275</v>
      </c>
      <c r="T19">
        <v>0.53642400000000001</v>
      </c>
      <c r="U19">
        <v>334.28315199999997</v>
      </c>
      <c r="V19">
        <v>0</v>
      </c>
      <c r="W19">
        <v>12.433541999999999</v>
      </c>
      <c r="X19">
        <v>34.043765999999998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8.7590380000000003</v>
      </c>
      <c r="AG19">
        <v>43.566057999999998</v>
      </c>
      <c r="AH19">
        <v>0</v>
      </c>
      <c r="AI19">
        <v>0</v>
      </c>
      <c r="AJ19">
        <v>0</v>
      </c>
      <c r="AK19">
        <v>52.904817000000001</v>
      </c>
      <c r="AL19">
        <v>2.4487760000000001</v>
      </c>
      <c r="AM19">
        <v>0</v>
      </c>
      <c r="AN19">
        <v>0.60048800000000002</v>
      </c>
      <c r="AO19">
        <v>0</v>
      </c>
      <c r="AP19">
        <v>1.4724839999999999</v>
      </c>
      <c r="AQ19">
        <v>0</v>
      </c>
      <c r="AR19">
        <v>4.230086</v>
      </c>
      <c r="AS19">
        <v>4.5099850000000004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76.632725999999991</v>
      </c>
      <c r="BA19">
        <f t="shared" si="1"/>
        <v>1730.1611609999995</v>
      </c>
      <c r="BD19">
        <v>5.12</v>
      </c>
      <c r="BE19">
        <v>1.84</v>
      </c>
      <c r="BF19">
        <v>2.16</v>
      </c>
      <c r="BG19">
        <v>1.71</v>
      </c>
      <c r="BH19">
        <v>6.03</v>
      </c>
      <c r="BI19">
        <v>1.25</v>
      </c>
      <c r="BJ19">
        <v>0.42</v>
      </c>
      <c r="BK19">
        <v>1.89</v>
      </c>
      <c r="BL19">
        <v>0.74</v>
      </c>
      <c r="BM19">
        <v>0.08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1.7717799999999999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3.3641679999999998</v>
      </c>
      <c r="CN19">
        <v>1.6969030000000001</v>
      </c>
      <c r="CO19">
        <v>4.113702</v>
      </c>
      <c r="CP19">
        <v>4.0792169999999999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76.632725999999991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358.53643199999999</v>
      </c>
      <c r="L20">
        <v>326.07873899999998</v>
      </c>
      <c r="M20">
        <v>89.008067999999994</v>
      </c>
      <c r="N20">
        <v>114.13977199999999</v>
      </c>
      <c r="O20">
        <v>119.53624499999999</v>
      </c>
      <c r="P20">
        <v>99.858872000000005</v>
      </c>
      <c r="Q20">
        <v>11.370620000000001</v>
      </c>
      <c r="R20">
        <v>11.561852999999999</v>
      </c>
      <c r="S20">
        <v>12.866275</v>
      </c>
      <c r="T20">
        <v>0.53642400000000001</v>
      </c>
      <c r="U20">
        <v>334.28315199999997</v>
      </c>
      <c r="V20">
        <v>0</v>
      </c>
      <c r="W20">
        <v>12.433541999999999</v>
      </c>
      <c r="X20">
        <v>34.043765999999998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8.7590380000000003</v>
      </c>
      <c r="AG20">
        <v>43.566057999999998</v>
      </c>
      <c r="AH20">
        <v>0</v>
      </c>
      <c r="AI20">
        <v>0</v>
      </c>
      <c r="AJ20">
        <v>0</v>
      </c>
      <c r="AK20">
        <v>52.904817000000001</v>
      </c>
      <c r="AL20">
        <v>2.4487760000000001</v>
      </c>
      <c r="AM20">
        <v>0</v>
      </c>
      <c r="AN20">
        <v>0.60048800000000002</v>
      </c>
      <c r="AO20">
        <v>0</v>
      </c>
      <c r="AP20">
        <v>1.4724839999999999</v>
      </c>
      <c r="AQ20">
        <v>0</v>
      </c>
      <c r="AR20">
        <v>2.115043</v>
      </c>
      <c r="AS20">
        <v>4.5099850000000004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76.632725999999991</v>
      </c>
      <c r="BA20">
        <f t="shared" si="1"/>
        <v>1728.0372509999995</v>
      </c>
      <c r="BD20">
        <v>5.12</v>
      </c>
      <c r="BE20">
        <v>1.84</v>
      </c>
      <c r="BF20">
        <v>2.16</v>
      </c>
      <c r="BG20">
        <v>1.71</v>
      </c>
      <c r="BH20">
        <v>6.03</v>
      </c>
      <c r="BI20">
        <v>1.25</v>
      </c>
      <c r="BJ20">
        <v>0.42</v>
      </c>
      <c r="BK20">
        <v>1.89</v>
      </c>
      <c r="BL20">
        <v>0.74</v>
      </c>
      <c r="BM20">
        <v>0.08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1.7717799999999999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3.3641679999999998</v>
      </c>
      <c r="CN20">
        <v>1.6969030000000001</v>
      </c>
      <c r="CO20">
        <v>4.113702</v>
      </c>
      <c r="CP20">
        <v>4.0792169999999999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76.632725999999991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358.545299</v>
      </c>
      <c r="L21">
        <v>326.07873899999998</v>
      </c>
      <c r="M21">
        <v>89.008067999999994</v>
      </c>
      <c r="N21">
        <v>114.13977199999999</v>
      </c>
      <c r="O21">
        <v>119.53624499999999</v>
      </c>
      <c r="P21">
        <v>99.858872000000005</v>
      </c>
      <c r="Q21">
        <v>11.370620000000001</v>
      </c>
      <c r="R21">
        <v>8.8380139999999994</v>
      </c>
      <c r="S21">
        <v>12.755967</v>
      </c>
      <c r="T21">
        <v>0.53642400000000001</v>
      </c>
      <c r="U21">
        <v>334.28315199999997</v>
      </c>
      <c r="V21">
        <v>0</v>
      </c>
      <c r="W21">
        <v>12.433541999999999</v>
      </c>
      <c r="X21">
        <v>34.043765999999998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8.7590380000000003</v>
      </c>
      <c r="AG21">
        <v>43.566057999999998</v>
      </c>
      <c r="AH21">
        <v>0</v>
      </c>
      <c r="AI21">
        <v>0</v>
      </c>
      <c r="AJ21">
        <v>0</v>
      </c>
      <c r="AK21">
        <v>52.904817000000001</v>
      </c>
      <c r="AL21">
        <v>2.4487760000000001</v>
      </c>
      <c r="AM21">
        <v>0</v>
      </c>
      <c r="AN21">
        <v>0.61925399999999997</v>
      </c>
      <c r="AO21">
        <v>0</v>
      </c>
      <c r="AP21">
        <v>5.399108</v>
      </c>
      <c r="AQ21">
        <v>0</v>
      </c>
      <c r="AR21">
        <v>2.115043</v>
      </c>
      <c r="AS21">
        <v>5.1542680000000001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76.632725999999991</v>
      </c>
      <c r="BA21">
        <f t="shared" si="1"/>
        <v>1729.8016439999997</v>
      </c>
      <c r="BD21">
        <v>5.12</v>
      </c>
      <c r="BE21">
        <v>1.84</v>
      </c>
      <c r="BF21">
        <v>2.16</v>
      </c>
      <c r="BG21">
        <v>1.71</v>
      </c>
      <c r="BH21">
        <v>6.03</v>
      </c>
      <c r="BI21">
        <v>1.25</v>
      </c>
      <c r="BJ21">
        <v>0.42</v>
      </c>
      <c r="BK21">
        <v>1.89</v>
      </c>
      <c r="BL21">
        <v>0.74</v>
      </c>
      <c r="BM21">
        <v>0.08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1.7717799999999999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3.3641679999999998</v>
      </c>
      <c r="CN21">
        <v>1.6969030000000001</v>
      </c>
      <c r="CO21">
        <v>4.113702</v>
      </c>
      <c r="CP21">
        <v>4.0792169999999999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76.632725999999991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358.53643199999999</v>
      </c>
      <c r="L22">
        <v>326.07873899999998</v>
      </c>
      <c r="M22">
        <v>89.008067999999994</v>
      </c>
      <c r="N22">
        <v>114.13977199999999</v>
      </c>
      <c r="O22">
        <v>119.53624499999999</v>
      </c>
      <c r="P22">
        <v>99.858872000000005</v>
      </c>
      <c r="Q22">
        <v>11.370620000000001</v>
      </c>
      <c r="R22">
        <v>8.8380139999999994</v>
      </c>
      <c r="S22">
        <v>12.755967</v>
      </c>
      <c r="T22">
        <v>0.53642400000000001</v>
      </c>
      <c r="U22">
        <v>334.28315199999997</v>
      </c>
      <c r="V22">
        <v>0</v>
      </c>
      <c r="W22">
        <v>12.433541999999999</v>
      </c>
      <c r="X22">
        <v>34.043765999999998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8.7590380000000003</v>
      </c>
      <c r="AG22">
        <v>43.566057999999998</v>
      </c>
      <c r="AH22">
        <v>0</v>
      </c>
      <c r="AI22">
        <v>0</v>
      </c>
      <c r="AJ22">
        <v>0</v>
      </c>
      <c r="AK22">
        <v>52.904817000000001</v>
      </c>
      <c r="AL22">
        <v>2.4487760000000001</v>
      </c>
      <c r="AM22">
        <v>0</v>
      </c>
      <c r="AN22">
        <v>0.61925399999999997</v>
      </c>
      <c r="AO22">
        <v>0</v>
      </c>
      <c r="AP22">
        <v>5.399108</v>
      </c>
      <c r="AQ22">
        <v>0</v>
      </c>
      <c r="AR22">
        <v>2.115043</v>
      </c>
      <c r="AS22">
        <v>5.1542680000000001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76.632725999999991</v>
      </c>
      <c r="BA22">
        <f t="shared" si="1"/>
        <v>1729.7927769999997</v>
      </c>
      <c r="BD22">
        <v>5.12</v>
      </c>
      <c r="BE22">
        <v>1.84</v>
      </c>
      <c r="BF22">
        <v>2.16</v>
      </c>
      <c r="BG22">
        <v>1.71</v>
      </c>
      <c r="BH22">
        <v>6.03</v>
      </c>
      <c r="BI22">
        <v>1.25</v>
      </c>
      <c r="BJ22">
        <v>0.42</v>
      </c>
      <c r="BK22">
        <v>1.89</v>
      </c>
      <c r="BL22">
        <v>0.74</v>
      </c>
      <c r="BM22">
        <v>0.08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1.7717799999999999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3.3641679999999998</v>
      </c>
      <c r="CN22">
        <v>1.6969030000000001</v>
      </c>
      <c r="CO22">
        <v>4.113702</v>
      </c>
      <c r="CP22">
        <v>4.0792169999999999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76.632725999999991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346.88548300000002</v>
      </c>
      <c r="L23">
        <v>326.07873899999998</v>
      </c>
      <c r="M23">
        <v>89.008067999999994</v>
      </c>
      <c r="N23">
        <v>114.13977199999999</v>
      </c>
      <c r="O23">
        <v>119.53624499999999</v>
      </c>
      <c r="P23">
        <v>99.858872000000005</v>
      </c>
      <c r="Q23">
        <v>11.236447</v>
      </c>
      <c r="R23">
        <v>5.7473999999999998</v>
      </c>
      <c r="S23">
        <v>7.1483759999999998</v>
      </c>
      <c r="T23">
        <v>0.53642400000000001</v>
      </c>
      <c r="U23">
        <v>334.28315199999997</v>
      </c>
      <c r="V23">
        <v>0</v>
      </c>
      <c r="W23">
        <v>12.433541999999999</v>
      </c>
      <c r="X23">
        <v>34.043765999999998</v>
      </c>
      <c r="Y23">
        <v>0</v>
      </c>
      <c r="Z23">
        <v>0</v>
      </c>
      <c r="AA23">
        <v>0</v>
      </c>
      <c r="AB23">
        <v>0</v>
      </c>
      <c r="AC23">
        <v>9.6052850000000003</v>
      </c>
      <c r="AD23">
        <v>0</v>
      </c>
      <c r="AE23">
        <v>0</v>
      </c>
      <c r="AF23">
        <v>8.7590380000000003</v>
      </c>
      <c r="AG23">
        <v>43.566057999999998</v>
      </c>
      <c r="AH23">
        <v>0</v>
      </c>
      <c r="AI23">
        <v>0</v>
      </c>
      <c r="AJ23">
        <v>0</v>
      </c>
      <c r="AK23">
        <v>52.904817000000001</v>
      </c>
      <c r="AL23">
        <v>2.4487760000000001</v>
      </c>
      <c r="AM23">
        <v>0</v>
      </c>
      <c r="AN23">
        <v>0.61925399999999997</v>
      </c>
      <c r="AO23">
        <v>0</v>
      </c>
      <c r="AP23">
        <v>5.399108</v>
      </c>
      <c r="AQ23">
        <v>0</v>
      </c>
      <c r="AR23">
        <v>3.1725650000000001</v>
      </c>
      <c r="AS23">
        <v>5.1542680000000001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76.632725999999991</v>
      </c>
      <c r="BA23">
        <f t="shared" si="1"/>
        <v>1719.9722569999999</v>
      </c>
      <c r="BD23">
        <v>5.12</v>
      </c>
      <c r="BE23">
        <v>1.84</v>
      </c>
      <c r="BF23">
        <v>2.16</v>
      </c>
      <c r="BG23">
        <v>1.71</v>
      </c>
      <c r="BH23">
        <v>6.03</v>
      </c>
      <c r="BI23">
        <v>1.25</v>
      </c>
      <c r="BJ23">
        <v>0.42</v>
      </c>
      <c r="BK23">
        <v>1.89</v>
      </c>
      <c r="BL23">
        <v>0.74</v>
      </c>
      <c r="BM23">
        <v>0.08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1.7717799999999999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3.3641679999999998</v>
      </c>
      <c r="CN23">
        <v>1.6969030000000001</v>
      </c>
      <c r="CO23">
        <v>4.113702</v>
      </c>
      <c r="CP23">
        <v>4.0792169999999999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76.632725999999991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346.83261199999998</v>
      </c>
      <c r="L24">
        <v>326.07873899999998</v>
      </c>
      <c r="M24">
        <v>89.008067999999994</v>
      </c>
      <c r="N24">
        <v>114.13977199999999</v>
      </c>
      <c r="O24">
        <v>119.53624499999999</v>
      </c>
      <c r="P24">
        <v>116.09661800000001</v>
      </c>
      <c r="Q24">
        <v>11.236447</v>
      </c>
      <c r="R24">
        <v>5.7473999999999998</v>
      </c>
      <c r="S24">
        <v>7.1483759999999998</v>
      </c>
      <c r="T24">
        <v>0.53642400000000001</v>
      </c>
      <c r="U24">
        <v>334.28315199999997</v>
      </c>
      <c r="V24">
        <v>0</v>
      </c>
      <c r="W24">
        <v>12.433541999999999</v>
      </c>
      <c r="X24">
        <v>34.043765999999998</v>
      </c>
      <c r="Y24">
        <v>0</v>
      </c>
      <c r="Z24">
        <v>0</v>
      </c>
      <c r="AA24">
        <v>0</v>
      </c>
      <c r="AB24">
        <v>0</v>
      </c>
      <c r="AC24">
        <v>9.6052850000000003</v>
      </c>
      <c r="AD24">
        <v>0</v>
      </c>
      <c r="AE24">
        <v>0</v>
      </c>
      <c r="AF24">
        <v>8.7590380000000003</v>
      </c>
      <c r="AG24">
        <v>43.566057999999998</v>
      </c>
      <c r="AH24">
        <v>0</v>
      </c>
      <c r="AI24">
        <v>0</v>
      </c>
      <c r="AJ24">
        <v>0</v>
      </c>
      <c r="AK24">
        <v>52.904817000000001</v>
      </c>
      <c r="AL24">
        <v>2.4487760000000001</v>
      </c>
      <c r="AM24">
        <v>0</v>
      </c>
      <c r="AN24">
        <v>0.61925399999999997</v>
      </c>
      <c r="AO24">
        <v>0</v>
      </c>
      <c r="AP24">
        <v>5.399108</v>
      </c>
      <c r="AQ24">
        <v>0</v>
      </c>
      <c r="AR24">
        <v>3.1725650000000001</v>
      </c>
      <c r="AS24">
        <v>5.1542680000000001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76.632725999999991</v>
      </c>
      <c r="BA24">
        <f t="shared" si="1"/>
        <v>1736.1571319999998</v>
      </c>
      <c r="BD24">
        <v>5.12</v>
      </c>
      <c r="BE24">
        <v>1.84</v>
      </c>
      <c r="BF24">
        <v>2.16</v>
      </c>
      <c r="BG24">
        <v>1.71</v>
      </c>
      <c r="BH24">
        <v>6.03</v>
      </c>
      <c r="BI24">
        <v>1.25</v>
      </c>
      <c r="BJ24">
        <v>0.42</v>
      </c>
      <c r="BK24">
        <v>1.89</v>
      </c>
      <c r="BL24">
        <v>0.74</v>
      </c>
      <c r="BM24">
        <v>0.08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1.7717799999999999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3.3641679999999998</v>
      </c>
      <c r="CN24">
        <v>1.6969030000000001</v>
      </c>
      <c r="CO24">
        <v>4.113702</v>
      </c>
      <c r="CP24">
        <v>4.0792169999999999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0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76.632725999999991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400.90988700000003</v>
      </c>
      <c r="L25">
        <v>326.07873899999998</v>
      </c>
      <c r="M25">
        <v>89.008067999999994</v>
      </c>
      <c r="N25">
        <v>114.13977199999999</v>
      </c>
      <c r="O25">
        <v>119.53624499999999</v>
      </c>
      <c r="P25">
        <v>116.09661800000001</v>
      </c>
      <c r="Q25">
        <v>7.2704610000000001</v>
      </c>
      <c r="R25">
        <v>8.8934230000000003</v>
      </c>
      <c r="S25">
        <v>7.1483759999999998</v>
      </c>
      <c r="T25">
        <v>0.53642400000000001</v>
      </c>
      <c r="U25">
        <v>334.28315199999997</v>
      </c>
      <c r="V25">
        <v>8.7212960000000006</v>
      </c>
      <c r="W25">
        <v>19.482886000000001</v>
      </c>
      <c r="X25">
        <v>41.768470999999998</v>
      </c>
      <c r="Y25">
        <v>0</v>
      </c>
      <c r="Z25">
        <v>0</v>
      </c>
      <c r="AA25">
        <v>0</v>
      </c>
      <c r="AB25">
        <v>0</v>
      </c>
      <c r="AC25">
        <v>9.6052850000000003</v>
      </c>
      <c r="AD25">
        <v>0</v>
      </c>
      <c r="AE25">
        <v>0</v>
      </c>
      <c r="AF25">
        <v>8.7590380000000003</v>
      </c>
      <c r="AG25">
        <v>43.566057999999998</v>
      </c>
      <c r="AH25">
        <v>0</v>
      </c>
      <c r="AI25">
        <v>0</v>
      </c>
      <c r="AJ25">
        <v>0</v>
      </c>
      <c r="AK25">
        <v>52.904817000000001</v>
      </c>
      <c r="AL25">
        <v>2.4487760000000001</v>
      </c>
      <c r="AM25">
        <v>0</v>
      </c>
      <c r="AN25">
        <v>0.61925399999999997</v>
      </c>
      <c r="AO25">
        <v>0</v>
      </c>
      <c r="AP25">
        <v>1.4724839999999999</v>
      </c>
      <c r="AQ25">
        <v>0</v>
      </c>
      <c r="AR25">
        <v>3.1725650000000001</v>
      </c>
      <c r="AS25">
        <v>4.5099850000000004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76.632725999999991</v>
      </c>
      <c r="BA25">
        <f t="shared" si="1"/>
        <v>1808.338882</v>
      </c>
      <c r="BD25">
        <v>5.12</v>
      </c>
      <c r="BE25">
        <v>1.84</v>
      </c>
      <c r="BF25">
        <v>2.16</v>
      </c>
      <c r="BG25">
        <v>1.71</v>
      </c>
      <c r="BH25">
        <v>6.03</v>
      </c>
      <c r="BI25">
        <v>1.25</v>
      </c>
      <c r="BJ25">
        <v>0.42</v>
      </c>
      <c r="BK25">
        <v>1.89</v>
      </c>
      <c r="BL25">
        <v>0.74</v>
      </c>
      <c r="BM25">
        <v>0.08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1.7717799999999999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3.3641679999999998</v>
      </c>
      <c r="CN25">
        <v>1.6969030000000001</v>
      </c>
      <c r="CO25">
        <v>4.113702</v>
      </c>
      <c r="CP25">
        <v>4.0792169999999999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76.632725999999991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467.78088600000001</v>
      </c>
      <c r="L26">
        <v>326.07873899999998</v>
      </c>
      <c r="M26">
        <v>89.008067999999994</v>
      </c>
      <c r="N26">
        <v>114.13977199999999</v>
      </c>
      <c r="O26">
        <v>119.53624499999999</v>
      </c>
      <c r="P26">
        <v>116.09661800000001</v>
      </c>
      <c r="Q26">
        <v>7.2704610000000001</v>
      </c>
      <c r="R26">
        <v>14.879242</v>
      </c>
      <c r="S26">
        <v>7.1483759999999998</v>
      </c>
      <c r="T26">
        <v>0.53642400000000001</v>
      </c>
      <c r="U26">
        <v>334.28315199999997</v>
      </c>
      <c r="V26">
        <v>8.7212960000000006</v>
      </c>
      <c r="W26">
        <v>34.079832000000003</v>
      </c>
      <c r="X26">
        <v>69.121799999999993</v>
      </c>
      <c r="Y26">
        <v>0</v>
      </c>
      <c r="Z26">
        <v>0</v>
      </c>
      <c r="AA26">
        <v>0</v>
      </c>
      <c r="AB26">
        <v>0</v>
      </c>
      <c r="AC26">
        <v>9.6052850000000003</v>
      </c>
      <c r="AD26">
        <v>0</v>
      </c>
      <c r="AE26">
        <v>5.0921960000000004</v>
      </c>
      <c r="AF26">
        <v>8.7590380000000003</v>
      </c>
      <c r="AG26">
        <v>43.566057999999998</v>
      </c>
      <c r="AH26">
        <v>2.8076050000000001</v>
      </c>
      <c r="AI26">
        <v>0</v>
      </c>
      <c r="AJ26">
        <v>0</v>
      </c>
      <c r="AK26">
        <v>52.904817000000001</v>
      </c>
      <c r="AL26">
        <v>2.4487760000000001</v>
      </c>
      <c r="AM26">
        <v>0</v>
      </c>
      <c r="AN26">
        <v>0.61925399999999997</v>
      </c>
      <c r="AO26">
        <v>0</v>
      </c>
      <c r="AP26">
        <v>1.4724839999999999</v>
      </c>
      <c r="AQ26">
        <v>0</v>
      </c>
      <c r="AR26">
        <v>3.1725650000000001</v>
      </c>
      <c r="AS26">
        <v>4.5099850000000004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76.704182999999986</v>
      </c>
      <c r="BA26">
        <f t="shared" si="1"/>
        <v>1931.1172329999995</v>
      </c>
      <c r="BD26">
        <v>5.12</v>
      </c>
      <c r="BE26">
        <v>1.84</v>
      </c>
      <c r="BF26">
        <v>2.16</v>
      </c>
      <c r="BG26">
        <v>1.71</v>
      </c>
      <c r="BH26">
        <v>6.03</v>
      </c>
      <c r="BI26">
        <v>1.29</v>
      </c>
      <c r="BJ26">
        <v>0.43</v>
      </c>
      <c r="BK26">
        <v>1.89</v>
      </c>
      <c r="BL26">
        <v>0.74</v>
      </c>
      <c r="BM26">
        <v>0.08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1.7717799999999999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3.3641679999999998</v>
      </c>
      <c r="CN26">
        <v>1.6969030000000001</v>
      </c>
      <c r="CO26">
        <v>4.113702</v>
      </c>
      <c r="CP26">
        <v>4.0792169999999999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2.1457E-2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76.704182999999986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630.68372099999999</v>
      </c>
      <c r="L27">
        <v>432.35046499999999</v>
      </c>
      <c r="M27">
        <v>89.008067999999994</v>
      </c>
      <c r="N27">
        <v>114.13977199999999</v>
      </c>
      <c r="O27">
        <v>119.53624499999999</v>
      </c>
      <c r="P27">
        <v>116.09661800000001</v>
      </c>
      <c r="Q27">
        <v>6.8489849999999999</v>
      </c>
      <c r="R27">
        <v>16.725508999999999</v>
      </c>
      <c r="S27">
        <v>3.8315999999999999</v>
      </c>
      <c r="T27">
        <v>0.53642400000000001</v>
      </c>
      <c r="U27">
        <v>334.28315199999997</v>
      </c>
      <c r="V27">
        <v>11.559965</v>
      </c>
      <c r="W27">
        <v>33.736764000000001</v>
      </c>
      <c r="X27">
        <v>74.877930000000006</v>
      </c>
      <c r="Y27">
        <v>0</v>
      </c>
      <c r="Z27">
        <v>0</v>
      </c>
      <c r="AA27">
        <v>0</v>
      </c>
      <c r="AB27">
        <v>0</v>
      </c>
      <c r="AC27">
        <v>9.6052850000000003</v>
      </c>
      <c r="AD27">
        <v>0</v>
      </c>
      <c r="AE27">
        <v>16.295027999999999</v>
      </c>
      <c r="AF27">
        <v>8.7590380000000003</v>
      </c>
      <c r="AG27">
        <v>43.566057999999998</v>
      </c>
      <c r="AH27">
        <v>23.115946999999998</v>
      </c>
      <c r="AI27">
        <v>0</v>
      </c>
      <c r="AJ27">
        <v>0</v>
      </c>
      <c r="AK27">
        <v>52.904817000000001</v>
      </c>
      <c r="AL27">
        <v>2.4487760000000001</v>
      </c>
      <c r="AM27">
        <v>0</v>
      </c>
      <c r="AN27">
        <v>0.61925399999999997</v>
      </c>
      <c r="AO27">
        <v>0</v>
      </c>
      <c r="AP27">
        <v>1.4724839999999999</v>
      </c>
      <c r="AQ27">
        <v>0</v>
      </c>
      <c r="AR27">
        <v>3.1725650000000001</v>
      </c>
      <c r="AS27">
        <v>15.978232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76.807791999999992</v>
      </c>
      <c r="BA27">
        <f t="shared" si="1"/>
        <v>2249.7345700000001</v>
      </c>
      <c r="BD27">
        <v>5.12</v>
      </c>
      <c r="BE27">
        <v>1.84</v>
      </c>
      <c r="BF27">
        <v>2.16</v>
      </c>
      <c r="BG27">
        <v>1.71</v>
      </c>
      <c r="BH27">
        <v>6.03</v>
      </c>
      <c r="BI27">
        <v>1.29</v>
      </c>
      <c r="BJ27">
        <v>0.43</v>
      </c>
      <c r="BK27">
        <v>1.83</v>
      </c>
      <c r="BL27">
        <v>0.74</v>
      </c>
      <c r="BM27">
        <v>0.08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1.7717799999999999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3.3641679999999998</v>
      </c>
      <c r="CN27">
        <v>1.6969030000000001</v>
      </c>
      <c r="CO27">
        <v>4.113702</v>
      </c>
      <c r="CP27">
        <v>4.0792169999999999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</v>
      </c>
      <c r="CV27">
        <v>0.18506600000000001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76.807791999999992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656.37817700000005</v>
      </c>
      <c r="L28">
        <v>583.45672999999999</v>
      </c>
      <c r="M28">
        <v>89.008067999999994</v>
      </c>
      <c r="N28">
        <v>114.13977199999999</v>
      </c>
      <c r="O28">
        <v>119.53624499999999</v>
      </c>
      <c r="P28">
        <v>116.09661800000001</v>
      </c>
      <c r="Q28">
        <v>11.582065</v>
      </c>
      <c r="R28">
        <v>19.982655999999999</v>
      </c>
      <c r="S28">
        <v>13.991471000000001</v>
      </c>
      <c r="T28">
        <v>0.53642400000000001</v>
      </c>
      <c r="U28">
        <v>334.28315199999997</v>
      </c>
      <c r="V28">
        <v>19.857267</v>
      </c>
      <c r="W28">
        <v>40.701171000000002</v>
      </c>
      <c r="X28">
        <v>94.199886000000006</v>
      </c>
      <c r="Y28">
        <v>0</v>
      </c>
      <c r="Z28">
        <v>0</v>
      </c>
      <c r="AA28">
        <v>0</v>
      </c>
      <c r="AB28">
        <v>3.3239130000000001</v>
      </c>
      <c r="AC28">
        <v>9.6052850000000003</v>
      </c>
      <c r="AD28">
        <v>0</v>
      </c>
      <c r="AE28">
        <v>16.295027999999999</v>
      </c>
      <c r="AF28">
        <v>8.7590380000000003</v>
      </c>
      <c r="AG28">
        <v>43.566057999999998</v>
      </c>
      <c r="AH28">
        <v>46.231893999999997</v>
      </c>
      <c r="AI28">
        <v>0</v>
      </c>
      <c r="AJ28">
        <v>0</v>
      </c>
      <c r="AK28">
        <v>52.904817000000001</v>
      </c>
      <c r="AL28">
        <v>2.4487760000000001</v>
      </c>
      <c r="AM28">
        <v>0</v>
      </c>
      <c r="AN28">
        <v>0.61925399999999997</v>
      </c>
      <c r="AO28">
        <v>0</v>
      </c>
      <c r="AP28">
        <v>1.4724839999999999</v>
      </c>
      <c r="AQ28">
        <v>30.346271999999999</v>
      </c>
      <c r="AR28">
        <v>3.1725650000000001</v>
      </c>
      <c r="AS28">
        <v>15.978232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77.314712999999983</v>
      </c>
      <c r="BA28">
        <f t="shared" si="1"/>
        <v>2536.5621069999997</v>
      </c>
      <c r="BD28">
        <v>5.12</v>
      </c>
      <c r="BE28">
        <v>1.84</v>
      </c>
      <c r="BF28">
        <v>2.16</v>
      </c>
      <c r="BG28">
        <v>1.71</v>
      </c>
      <c r="BH28">
        <v>6.03</v>
      </c>
      <c r="BI28">
        <v>1.29</v>
      </c>
      <c r="BJ28">
        <v>0.43</v>
      </c>
      <c r="BK28">
        <v>1.83</v>
      </c>
      <c r="BL28">
        <v>0.74</v>
      </c>
      <c r="BM28">
        <v>0.08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1.7717799999999999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3.3641679999999998</v>
      </c>
      <c r="CN28">
        <v>1.6969030000000001</v>
      </c>
      <c r="CO28">
        <v>4.113702</v>
      </c>
      <c r="CP28">
        <v>4.0792169999999999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0.32185399999999997</v>
      </c>
      <c r="CV28">
        <v>0.37013299999999999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77.314712999999983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656.37817700000005</v>
      </c>
      <c r="L29">
        <v>628.75904600000001</v>
      </c>
      <c r="M29">
        <v>89.008067999999994</v>
      </c>
      <c r="N29">
        <v>114.13977199999999</v>
      </c>
      <c r="O29">
        <v>119.53624499999999</v>
      </c>
      <c r="P29">
        <v>116.09661800000001</v>
      </c>
      <c r="Q29">
        <v>20.654814999999999</v>
      </c>
      <c r="R29">
        <v>19.982655999999999</v>
      </c>
      <c r="S29">
        <v>24.946014999999999</v>
      </c>
      <c r="T29">
        <v>0.53642400000000001</v>
      </c>
      <c r="U29">
        <v>334.28315199999997</v>
      </c>
      <c r="V29">
        <v>19.857267</v>
      </c>
      <c r="W29">
        <v>40.701171000000002</v>
      </c>
      <c r="X29">
        <v>94.199886000000006</v>
      </c>
      <c r="Y29">
        <v>0</v>
      </c>
      <c r="Z29">
        <v>1.05369</v>
      </c>
      <c r="AA29">
        <v>0</v>
      </c>
      <c r="AB29">
        <v>13.029738999999999</v>
      </c>
      <c r="AC29">
        <v>19.210570000000001</v>
      </c>
      <c r="AD29">
        <v>0</v>
      </c>
      <c r="AE29">
        <v>32.590057000000002</v>
      </c>
      <c r="AF29">
        <v>8.7590380000000003</v>
      </c>
      <c r="AG29">
        <v>43.566057999999998</v>
      </c>
      <c r="AH29">
        <v>69.347841000000003</v>
      </c>
      <c r="AI29">
        <v>0</v>
      </c>
      <c r="AJ29">
        <v>0</v>
      </c>
      <c r="AK29">
        <v>52.904817000000001</v>
      </c>
      <c r="AL29">
        <v>2.4487760000000001</v>
      </c>
      <c r="AM29">
        <v>0</v>
      </c>
      <c r="AN29">
        <v>0.61925399999999997</v>
      </c>
      <c r="AO29">
        <v>0</v>
      </c>
      <c r="AP29">
        <v>1.4724839999999999</v>
      </c>
      <c r="AQ29">
        <v>45.519407999999999</v>
      </c>
      <c r="AR29">
        <v>3.1725650000000001</v>
      </c>
      <c r="AS29">
        <v>15.978232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77.791634000000002</v>
      </c>
      <c r="BA29">
        <f t="shared" si="1"/>
        <v>2677.317551000001</v>
      </c>
      <c r="BD29">
        <v>5.12</v>
      </c>
      <c r="BE29">
        <v>1.84</v>
      </c>
      <c r="BF29">
        <v>2.16</v>
      </c>
      <c r="BG29">
        <v>1.71</v>
      </c>
      <c r="BH29">
        <v>6.03</v>
      </c>
      <c r="BI29">
        <v>1.29</v>
      </c>
      <c r="BJ29">
        <v>0.43</v>
      </c>
      <c r="BK29">
        <v>1.83</v>
      </c>
      <c r="BL29">
        <v>0.71</v>
      </c>
      <c r="BM29">
        <v>0.08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1.7717799999999999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3.3641679999999998</v>
      </c>
      <c r="CN29">
        <v>1.6969030000000001</v>
      </c>
      <c r="CO29">
        <v>4.113702</v>
      </c>
      <c r="CP29">
        <v>4.0792169999999999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0.555199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77.791634000000002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628.75904600000001</v>
      </c>
      <c r="M30">
        <v>89.008067999999994</v>
      </c>
      <c r="N30">
        <v>114.13977199999999</v>
      </c>
      <c r="O30">
        <v>119.53624499999999</v>
      </c>
      <c r="P30">
        <v>116.09661800000001</v>
      </c>
      <c r="Q30">
        <v>20.654814999999999</v>
      </c>
      <c r="R30">
        <v>19.982655999999999</v>
      </c>
      <c r="S30">
        <v>24.946014999999999</v>
      </c>
      <c r="T30">
        <v>0.53642400000000001</v>
      </c>
      <c r="U30">
        <v>334.28315199999997</v>
      </c>
      <c r="V30">
        <v>19.857267</v>
      </c>
      <c r="W30">
        <v>40.701171000000002</v>
      </c>
      <c r="X30">
        <v>94.199886000000006</v>
      </c>
      <c r="Y30">
        <v>0</v>
      </c>
      <c r="Z30">
        <v>6.8489849999999999</v>
      </c>
      <c r="AA30">
        <v>3.6323569999999998</v>
      </c>
      <c r="AB30">
        <v>26.192433999999999</v>
      </c>
      <c r="AC30">
        <v>19.229527000000001</v>
      </c>
      <c r="AD30">
        <v>9.0351999999999997</v>
      </c>
      <c r="AE30">
        <v>49.037851000000003</v>
      </c>
      <c r="AF30">
        <v>17.518075</v>
      </c>
      <c r="AG30">
        <v>43.566057999999998</v>
      </c>
      <c r="AH30">
        <v>92.463787999999994</v>
      </c>
      <c r="AI30">
        <v>3.7904100000000001</v>
      </c>
      <c r="AJ30">
        <v>0</v>
      </c>
      <c r="AK30">
        <v>52.904817000000001</v>
      </c>
      <c r="AL30">
        <v>2.4487760000000001</v>
      </c>
      <c r="AM30">
        <v>5.1781009999999998</v>
      </c>
      <c r="AN30">
        <v>0.61925399999999997</v>
      </c>
      <c r="AO30">
        <v>0</v>
      </c>
      <c r="AP30">
        <v>1.4724839999999999</v>
      </c>
      <c r="AQ30">
        <v>62.462743000000003</v>
      </c>
      <c r="AR30">
        <v>3.1725650000000001</v>
      </c>
      <c r="AS30">
        <v>15.978232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78.364649</v>
      </c>
      <c r="BA30">
        <f t="shared" si="1"/>
        <v>2783.7696940000005</v>
      </c>
      <c r="BD30">
        <v>5.12</v>
      </c>
      <c r="BE30">
        <v>1.84</v>
      </c>
      <c r="BF30">
        <v>2.16</v>
      </c>
      <c r="BG30">
        <v>1.71</v>
      </c>
      <c r="BH30">
        <v>6.03</v>
      </c>
      <c r="BI30">
        <v>1.29</v>
      </c>
      <c r="BJ30">
        <v>0.43</v>
      </c>
      <c r="BK30">
        <v>1.83</v>
      </c>
      <c r="BL30">
        <v>0.71</v>
      </c>
      <c r="BM30">
        <v>0.08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1.7717799999999999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3.3641679999999998</v>
      </c>
      <c r="CN30">
        <v>1.6969030000000001</v>
      </c>
      <c r="CO30">
        <v>4.113702</v>
      </c>
      <c r="CP30">
        <v>4.0792169999999999</v>
      </c>
      <c r="CQ30">
        <v>3.2909609999999998</v>
      </c>
      <c r="CR30">
        <v>0.82049899999999998</v>
      </c>
      <c r="CS30">
        <v>2.6761710000000001</v>
      </c>
      <c r="CT30">
        <v>6.6095000000000001E-2</v>
      </c>
      <c r="CU30">
        <v>0.96556299999999995</v>
      </c>
      <c r="CV30">
        <v>0.74026499999999995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78.364649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628.75904600000001</v>
      </c>
      <c r="M31">
        <v>89.008067999999994</v>
      </c>
      <c r="N31">
        <v>114.13977199999999</v>
      </c>
      <c r="O31">
        <v>119.53624499999999</v>
      </c>
      <c r="P31">
        <v>116.09661800000001</v>
      </c>
      <c r="Q31">
        <v>20.654814999999999</v>
      </c>
      <c r="R31">
        <v>19.982655999999999</v>
      </c>
      <c r="S31">
        <v>24.946014999999999</v>
      </c>
      <c r="T31">
        <v>0.53642400000000001</v>
      </c>
      <c r="U31">
        <v>334.28315199999997</v>
      </c>
      <c r="V31">
        <v>19.857267</v>
      </c>
      <c r="W31">
        <v>40.701171000000002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17.022841</v>
      </c>
      <c r="AE31">
        <v>49.053128000000001</v>
      </c>
      <c r="AF31">
        <v>29.488759999999999</v>
      </c>
      <c r="AG31">
        <v>43.566057999999998</v>
      </c>
      <c r="AH31">
        <v>115.579735</v>
      </c>
      <c r="AI31">
        <v>16.425111000000001</v>
      </c>
      <c r="AJ31">
        <v>0</v>
      </c>
      <c r="AK31">
        <v>52.904817000000001</v>
      </c>
      <c r="AL31">
        <v>2.4487760000000001</v>
      </c>
      <c r="AM31">
        <v>10.435458000000001</v>
      </c>
      <c r="AN31">
        <v>0.61925399999999997</v>
      </c>
      <c r="AO31">
        <v>0</v>
      </c>
      <c r="AP31">
        <v>1.4724839999999999</v>
      </c>
      <c r="AQ31">
        <v>62.462743000000003</v>
      </c>
      <c r="AR31">
        <v>3.1725650000000001</v>
      </c>
      <c r="AS31">
        <v>15.978232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79.141822000000005</v>
      </c>
      <c r="BA31">
        <f t="shared" si="1"/>
        <v>2864.7487000000001</v>
      </c>
      <c r="BD31">
        <v>5.12</v>
      </c>
      <c r="BE31">
        <v>1.84</v>
      </c>
      <c r="BF31">
        <v>2.16</v>
      </c>
      <c r="BG31">
        <v>1.71</v>
      </c>
      <c r="BH31">
        <v>6.03</v>
      </c>
      <c r="BI31">
        <v>1.26</v>
      </c>
      <c r="BJ31">
        <v>0.41</v>
      </c>
      <c r="BK31">
        <v>1.83</v>
      </c>
      <c r="BL31">
        <v>0.71</v>
      </c>
      <c r="BM31">
        <v>0.08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1.7717799999999999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3.3641679999999998</v>
      </c>
      <c r="CN31">
        <v>1.6969030000000001</v>
      </c>
      <c r="CO31">
        <v>4.113702</v>
      </c>
      <c r="CP31">
        <v>4.0792169999999999</v>
      </c>
      <c r="CQ31">
        <v>3.2909609999999998</v>
      </c>
      <c r="CR31">
        <v>0.82049899999999998</v>
      </c>
      <c r="CS31">
        <v>2.6761710000000001</v>
      </c>
      <c r="CT31">
        <v>0.478881</v>
      </c>
      <c r="CU31">
        <v>1.1948840000000001</v>
      </c>
      <c r="CV31">
        <v>0.92533100000000001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79.141822000000005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628.75904600000001</v>
      </c>
      <c r="M32">
        <v>89.008067999999994</v>
      </c>
      <c r="N32">
        <v>114.13977199999999</v>
      </c>
      <c r="O32">
        <v>119.53624499999999</v>
      </c>
      <c r="P32">
        <v>116.09661800000001</v>
      </c>
      <c r="Q32">
        <v>20.654814999999999</v>
      </c>
      <c r="R32">
        <v>19.982655999999999</v>
      </c>
      <c r="S32">
        <v>24.946014999999999</v>
      </c>
      <c r="T32">
        <v>0.53642400000000001</v>
      </c>
      <c r="U32">
        <v>334.28315199999997</v>
      </c>
      <c r="V32">
        <v>19.857267</v>
      </c>
      <c r="W32">
        <v>40.701171000000002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19.229527000000001</v>
      </c>
      <c r="AD32">
        <v>18.070399999999999</v>
      </c>
      <c r="AE32">
        <v>49.053128000000001</v>
      </c>
      <c r="AF32">
        <v>29.488759999999999</v>
      </c>
      <c r="AG32">
        <v>43.566057999999998</v>
      </c>
      <c r="AH32">
        <v>115.579735</v>
      </c>
      <c r="AI32">
        <v>16.425111000000001</v>
      </c>
      <c r="AJ32">
        <v>0</v>
      </c>
      <c r="AK32">
        <v>52.904817000000001</v>
      </c>
      <c r="AL32">
        <v>2.4487760000000001</v>
      </c>
      <c r="AM32">
        <v>15.692816000000001</v>
      </c>
      <c r="AN32">
        <v>0.61925399999999997</v>
      </c>
      <c r="AO32">
        <v>0</v>
      </c>
      <c r="AP32">
        <v>1.4724839999999999</v>
      </c>
      <c r="AQ32">
        <v>62.462743000000003</v>
      </c>
      <c r="AR32">
        <v>3.1725650000000001</v>
      </c>
      <c r="AS32">
        <v>15.978232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79.141822000000005</v>
      </c>
      <c r="BA32">
        <f t="shared" si="1"/>
        <v>2880.9033580000005</v>
      </c>
      <c r="BD32">
        <v>5.12</v>
      </c>
      <c r="BE32">
        <v>1.84</v>
      </c>
      <c r="BF32">
        <v>2.16</v>
      </c>
      <c r="BG32">
        <v>1.71</v>
      </c>
      <c r="BH32">
        <v>6.03</v>
      </c>
      <c r="BI32">
        <v>1.26</v>
      </c>
      <c r="BJ32">
        <v>0.41</v>
      </c>
      <c r="BK32">
        <v>1.83</v>
      </c>
      <c r="BL32">
        <v>0.71</v>
      </c>
      <c r="BM32">
        <v>0.08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1.7717799999999999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3.3641679999999998</v>
      </c>
      <c r="CN32">
        <v>1.6969030000000001</v>
      </c>
      <c r="CO32">
        <v>4.113702</v>
      </c>
      <c r="CP32">
        <v>4.0792169999999999</v>
      </c>
      <c r="CQ32">
        <v>3.2909609999999998</v>
      </c>
      <c r="CR32">
        <v>0.82049899999999998</v>
      </c>
      <c r="CS32">
        <v>2.6761710000000001</v>
      </c>
      <c r="CT32">
        <v>0.478881</v>
      </c>
      <c r="CU32">
        <v>1.1948840000000001</v>
      </c>
      <c r="CV32">
        <v>0.92533100000000001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79.141822000000005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528.70009300000004</v>
      </c>
      <c r="M33">
        <v>89.008067999999994</v>
      </c>
      <c r="N33">
        <v>114.13977199999999</v>
      </c>
      <c r="O33">
        <v>119.53624499999999</v>
      </c>
      <c r="P33">
        <v>116.09661800000001</v>
      </c>
      <c r="Q33">
        <v>20.654814999999999</v>
      </c>
      <c r="R33">
        <v>19.982655999999999</v>
      </c>
      <c r="S33">
        <v>24.946014999999999</v>
      </c>
      <c r="T33">
        <v>0.53642400000000001</v>
      </c>
      <c r="U33">
        <v>334.28315199999997</v>
      </c>
      <c r="V33">
        <v>19.857267</v>
      </c>
      <c r="W33">
        <v>42.976391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19.229527000000001</v>
      </c>
      <c r="AD33">
        <v>26.188986</v>
      </c>
      <c r="AE33">
        <v>49.053128000000001</v>
      </c>
      <c r="AF33">
        <v>29.488759999999999</v>
      </c>
      <c r="AG33">
        <v>43.566057999999998</v>
      </c>
      <c r="AH33">
        <v>115.579735</v>
      </c>
      <c r="AI33">
        <v>16.425111000000001</v>
      </c>
      <c r="AJ33">
        <v>0</v>
      </c>
      <c r="AK33">
        <v>52.904817000000001</v>
      </c>
      <c r="AL33">
        <v>12.243878</v>
      </c>
      <c r="AM33">
        <v>15.692816000000001</v>
      </c>
      <c r="AN33">
        <v>0.61925399999999997</v>
      </c>
      <c r="AO33">
        <v>0</v>
      </c>
      <c r="AP33">
        <v>1.4724839999999999</v>
      </c>
      <c r="AQ33">
        <v>62.462743000000003</v>
      </c>
      <c r="AR33">
        <v>6.3451300000000002</v>
      </c>
      <c r="AS33">
        <v>15.978232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79.161822000000001</v>
      </c>
      <c r="BA33">
        <f t="shared" si="1"/>
        <v>2804.2258780000006</v>
      </c>
      <c r="BD33">
        <v>5.12</v>
      </c>
      <c r="BE33">
        <v>1.84</v>
      </c>
      <c r="BF33">
        <v>2.16</v>
      </c>
      <c r="BG33">
        <v>1.71</v>
      </c>
      <c r="BH33">
        <v>6.03</v>
      </c>
      <c r="BI33">
        <v>1.26</v>
      </c>
      <c r="BJ33">
        <v>0.41</v>
      </c>
      <c r="BK33">
        <v>1.83</v>
      </c>
      <c r="BL33">
        <v>0.73</v>
      </c>
      <c r="BM33">
        <v>0.08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1.7717799999999999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3.3641679999999998</v>
      </c>
      <c r="CN33">
        <v>1.6969030000000001</v>
      </c>
      <c r="CO33">
        <v>4.113702</v>
      </c>
      <c r="CP33">
        <v>4.0792169999999999</v>
      </c>
      <c r="CQ33">
        <v>3.2909609999999998</v>
      </c>
      <c r="CR33">
        <v>0.82049899999999998</v>
      </c>
      <c r="CS33">
        <v>2.6761710000000001</v>
      </c>
      <c r="CT33">
        <v>0.478881</v>
      </c>
      <c r="CU33">
        <v>1.1948840000000001</v>
      </c>
      <c r="CV33">
        <v>0.92533100000000001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79.161822000000001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428.630675</v>
      </c>
      <c r="M34">
        <v>89.008067999999994</v>
      </c>
      <c r="N34">
        <v>114.13977199999999</v>
      </c>
      <c r="O34">
        <v>119.53624499999999</v>
      </c>
      <c r="P34">
        <v>116.09661800000001</v>
      </c>
      <c r="Q34">
        <v>20.654814999999999</v>
      </c>
      <c r="R34">
        <v>19.982655999999999</v>
      </c>
      <c r="S34">
        <v>24.946014999999999</v>
      </c>
      <c r="T34">
        <v>0.53642400000000001</v>
      </c>
      <c r="U34">
        <v>334.28315199999997</v>
      </c>
      <c r="V34">
        <v>19.857267</v>
      </c>
      <c r="W34">
        <v>43.608398000000001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19.229527000000001</v>
      </c>
      <c r="AD34">
        <v>27.105601</v>
      </c>
      <c r="AE34">
        <v>49.053128000000001</v>
      </c>
      <c r="AF34">
        <v>29.488759999999999</v>
      </c>
      <c r="AG34">
        <v>43.566057999999998</v>
      </c>
      <c r="AH34">
        <v>115.579735</v>
      </c>
      <c r="AI34">
        <v>16.425111000000001</v>
      </c>
      <c r="AJ34">
        <v>0</v>
      </c>
      <c r="AK34">
        <v>52.904817000000001</v>
      </c>
      <c r="AL34">
        <v>51.201670999999997</v>
      </c>
      <c r="AM34">
        <v>15.692816000000001</v>
      </c>
      <c r="AN34">
        <v>0.61925399999999997</v>
      </c>
      <c r="AO34">
        <v>0</v>
      </c>
      <c r="AP34">
        <v>1.4724839999999999</v>
      </c>
      <c r="AQ34">
        <v>62.462743000000003</v>
      </c>
      <c r="AR34">
        <v>29.610605</v>
      </c>
      <c r="AS34">
        <v>15.978232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79.171821999999992</v>
      </c>
      <c r="BA34">
        <f t="shared" si="1"/>
        <v>2767.9383499999999</v>
      </c>
      <c r="BD34">
        <v>5.12</v>
      </c>
      <c r="BE34">
        <v>1.84</v>
      </c>
      <c r="BF34">
        <v>2.16</v>
      </c>
      <c r="BG34">
        <v>1.71</v>
      </c>
      <c r="BH34">
        <v>6.03</v>
      </c>
      <c r="BI34">
        <v>1.26</v>
      </c>
      <c r="BJ34">
        <v>0.41</v>
      </c>
      <c r="BK34">
        <v>1.83</v>
      </c>
      <c r="BL34">
        <v>0.74</v>
      </c>
      <c r="BM34">
        <v>0.08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1.7717799999999999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3.3641679999999998</v>
      </c>
      <c r="CN34">
        <v>1.6969030000000001</v>
      </c>
      <c r="CO34">
        <v>4.113702</v>
      </c>
      <c r="CP34">
        <v>4.0792169999999999</v>
      </c>
      <c r="CQ34">
        <v>3.2909609999999998</v>
      </c>
      <c r="CR34">
        <v>0.82049899999999998</v>
      </c>
      <c r="CS34">
        <v>2.6761710000000001</v>
      </c>
      <c r="CT34">
        <v>0.478881</v>
      </c>
      <c r="CU34">
        <v>1.1948840000000001</v>
      </c>
      <c r="CV34">
        <v>0.92533100000000001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79.171821999999992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3.2185440000000001</v>
      </c>
      <c r="H35">
        <v>0</v>
      </c>
      <c r="I35">
        <v>0</v>
      </c>
      <c r="J35">
        <v>0</v>
      </c>
      <c r="K35">
        <v>656.37817700000005</v>
      </c>
      <c r="L35">
        <v>355.80237599999998</v>
      </c>
      <c r="M35">
        <v>89.008067999999994</v>
      </c>
      <c r="N35">
        <v>114.13977199999999</v>
      </c>
      <c r="O35">
        <v>119.53624499999999</v>
      </c>
      <c r="P35">
        <v>116.09661800000001</v>
      </c>
      <c r="Q35">
        <v>20.654814999999999</v>
      </c>
      <c r="R35">
        <v>19.982655999999999</v>
      </c>
      <c r="S35">
        <v>24.946014999999999</v>
      </c>
      <c r="T35">
        <v>0.53642400000000001</v>
      </c>
      <c r="U35">
        <v>334.28315199999997</v>
      </c>
      <c r="V35">
        <v>19.857267</v>
      </c>
      <c r="W35">
        <v>43.608398000000001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19.229527000000001</v>
      </c>
      <c r="AD35">
        <v>27.105601</v>
      </c>
      <c r="AE35">
        <v>49.053128000000001</v>
      </c>
      <c r="AF35">
        <v>29.488759999999999</v>
      </c>
      <c r="AG35">
        <v>43.566057999999998</v>
      </c>
      <c r="AH35">
        <v>115.579735</v>
      </c>
      <c r="AI35">
        <v>16.425111000000001</v>
      </c>
      <c r="AJ35">
        <v>0</v>
      </c>
      <c r="AK35">
        <v>52.904817000000001</v>
      </c>
      <c r="AL35">
        <v>51.201670999999997</v>
      </c>
      <c r="AM35">
        <v>10.435458000000001</v>
      </c>
      <c r="AN35">
        <v>0.61925399999999997</v>
      </c>
      <c r="AO35">
        <v>0</v>
      </c>
      <c r="AP35">
        <v>5.399108</v>
      </c>
      <c r="AQ35">
        <v>62.462743000000003</v>
      </c>
      <c r="AR35">
        <v>29.610605</v>
      </c>
      <c r="AS35">
        <v>5.1542680000000001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79.171821999999992</v>
      </c>
      <c r="BA35">
        <f t="shared" si="1"/>
        <v>2686.1738969999997</v>
      </c>
      <c r="BD35">
        <v>5.12</v>
      </c>
      <c r="BE35">
        <v>1.84</v>
      </c>
      <c r="BF35">
        <v>2.16</v>
      </c>
      <c r="BG35">
        <v>1.71</v>
      </c>
      <c r="BH35">
        <v>6.03</v>
      </c>
      <c r="BI35">
        <v>1.26</v>
      </c>
      <c r="BJ35">
        <v>0.41</v>
      </c>
      <c r="BK35">
        <v>1.83</v>
      </c>
      <c r="BL35">
        <v>0.74</v>
      </c>
      <c r="BM35">
        <v>0.08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1.7717799999999999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3.3641679999999998</v>
      </c>
      <c r="CN35">
        <v>1.6969030000000001</v>
      </c>
      <c r="CO35">
        <v>4.113702</v>
      </c>
      <c r="CP35">
        <v>4.0792169999999999</v>
      </c>
      <c r="CQ35">
        <v>3.2909609999999998</v>
      </c>
      <c r="CR35">
        <v>0.82049899999999998</v>
      </c>
      <c r="CS35">
        <v>2.6761710000000001</v>
      </c>
      <c r="CT35">
        <v>0.478881</v>
      </c>
      <c r="CU35">
        <v>1.1948840000000001</v>
      </c>
      <c r="CV35">
        <v>0.92533100000000001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79.171821999999992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0.184334</v>
      </c>
      <c r="H36">
        <v>0</v>
      </c>
      <c r="I36">
        <v>0</v>
      </c>
      <c r="J36">
        <v>0</v>
      </c>
      <c r="K36">
        <v>656.37817700000005</v>
      </c>
      <c r="L36">
        <v>355.80237599999998</v>
      </c>
      <c r="M36">
        <v>89.008067999999994</v>
      </c>
      <c r="N36">
        <v>114.13977199999999</v>
      </c>
      <c r="O36">
        <v>119.53624499999999</v>
      </c>
      <c r="P36">
        <v>116.09661800000001</v>
      </c>
      <c r="Q36">
        <v>20.654814999999999</v>
      </c>
      <c r="R36">
        <v>19.982655999999999</v>
      </c>
      <c r="S36">
        <v>24.946014999999999</v>
      </c>
      <c r="T36">
        <v>0.53642400000000001</v>
      </c>
      <c r="U36">
        <v>334.28315199999997</v>
      </c>
      <c r="V36">
        <v>19.857267</v>
      </c>
      <c r="W36">
        <v>43.608398000000001</v>
      </c>
      <c r="X36">
        <v>94.199886000000006</v>
      </c>
      <c r="Y36">
        <v>0</v>
      </c>
      <c r="Z36">
        <v>12.555770000000001</v>
      </c>
      <c r="AA36">
        <v>17.026672000000001</v>
      </c>
      <c r="AB36">
        <v>26.272207999999999</v>
      </c>
      <c r="AC36">
        <v>19.229527000000001</v>
      </c>
      <c r="AD36">
        <v>27.105601</v>
      </c>
      <c r="AE36">
        <v>49.053128000000001</v>
      </c>
      <c r="AF36">
        <v>29.488759999999999</v>
      </c>
      <c r="AG36">
        <v>43.566057999999998</v>
      </c>
      <c r="AH36">
        <v>115.579735</v>
      </c>
      <c r="AI36">
        <v>16.425111000000001</v>
      </c>
      <c r="AJ36">
        <v>0</v>
      </c>
      <c r="AK36">
        <v>52.904817000000001</v>
      </c>
      <c r="AL36">
        <v>51.201670999999997</v>
      </c>
      <c r="AM36">
        <v>5.2309390000000002</v>
      </c>
      <c r="AN36">
        <v>0.61925399999999997</v>
      </c>
      <c r="AO36">
        <v>0</v>
      </c>
      <c r="AP36">
        <v>5.399108</v>
      </c>
      <c r="AQ36">
        <v>62.462743000000003</v>
      </c>
      <c r="AR36">
        <v>6.3451300000000002</v>
      </c>
      <c r="AS36">
        <v>5.1542680000000001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78.769503999999984</v>
      </c>
      <c r="BA36">
        <f t="shared" si="1"/>
        <v>2644.3782830000005</v>
      </c>
      <c r="BD36">
        <v>5.12</v>
      </c>
      <c r="BE36">
        <v>1.84</v>
      </c>
      <c r="BF36">
        <v>2.16</v>
      </c>
      <c r="BG36">
        <v>1.71</v>
      </c>
      <c r="BH36">
        <v>6.03</v>
      </c>
      <c r="BI36">
        <v>1.26</v>
      </c>
      <c r="BJ36">
        <v>0.41</v>
      </c>
      <c r="BK36">
        <v>1.83</v>
      </c>
      <c r="BL36">
        <v>0.74</v>
      </c>
      <c r="BM36">
        <v>0.08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1.7717799999999999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3.3641679999999998</v>
      </c>
      <c r="CN36">
        <v>1.6969030000000001</v>
      </c>
      <c r="CO36">
        <v>4.113702</v>
      </c>
      <c r="CP36">
        <v>4.0792169999999999</v>
      </c>
      <c r="CQ36">
        <v>3.2909609999999998</v>
      </c>
      <c r="CR36">
        <v>0.82049899999999998</v>
      </c>
      <c r="CS36">
        <v>2.6761710000000001</v>
      </c>
      <c r="CT36">
        <v>0.478881</v>
      </c>
      <c r="CU36">
        <v>0.79256599999999999</v>
      </c>
      <c r="CV36">
        <v>0.92533100000000001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78.769503999999984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656.37817700000005</v>
      </c>
      <c r="L37">
        <v>355.80237599999998</v>
      </c>
      <c r="M37">
        <v>89.008067999999994</v>
      </c>
      <c r="N37">
        <v>114.13977199999999</v>
      </c>
      <c r="O37">
        <v>119.53624499999999</v>
      </c>
      <c r="P37">
        <v>116.09661800000001</v>
      </c>
      <c r="Q37">
        <v>20.654814999999999</v>
      </c>
      <c r="R37">
        <v>19.982655999999999</v>
      </c>
      <c r="S37">
        <v>24.946014999999999</v>
      </c>
      <c r="T37">
        <v>0.53642400000000001</v>
      </c>
      <c r="U37">
        <v>334.28315199999997</v>
      </c>
      <c r="V37">
        <v>19.857267</v>
      </c>
      <c r="W37">
        <v>43.608398000000001</v>
      </c>
      <c r="X37">
        <v>94.199886000000006</v>
      </c>
      <c r="Y37">
        <v>0</v>
      </c>
      <c r="Z37">
        <v>12.555770000000001</v>
      </c>
      <c r="AA37">
        <v>3.6323569999999998</v>
      </c>
      <c r="AB37">
        <v>26.192433999999999</v>
      </c>
      <c r="AC37">
        <v>19.210570000000001</v>
      </c>
      <c r="AD37">
        <v>18.070399999999999</v>
      </c>
      <c r="AE37">
        <v>32.590057000000002</v>
      </c>
      <c r="AF37">
        <v>26.277113</v>
      </c>
      <c r="AG37">
        <v>43.566057999999998</v>
      </c>
      <c r="AH37">
        <v>92.463787999999994</v>
      </c>
      <c r="AI37">
        <v>3.7904100000000001</v>
      </c>
      <c r="AJ37">
        <v>0</v>
      </c>
      <c r="AK37">
        <v>52.904817000000001</v>
      </c>
      <c r="AL37">
        <v>51.201670999999997</v>
      </c>
      <c r="AM37">
        <v>0</v>
      </c>
      <c r="AN37">
        <v>0.638019</v>
      </c>
      <c r="AO37">
        <v>0</v>
      </c>
      <c r="AP37">
        <v>5.399108</v>
      </c>
      <c r="AQ37">
        <v>62.462743000000003</v>
      </c>
      <c r="AR37">
        <v>3.1725650000000001</v>
      </c>
      <c r="AS37">
        <v>4.8965550000000002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78.153957999999989</v>
      </c>
      <c r="BA37">
        <f t="shared" si="1"/>
        <v>2556.9823379999998</v>
      </c>
      <c r="BD37">
        <v>5.12</v>
      </c>
      <c r="BE37">
        <v>1.84</v>
      </c>
      <c r="BF37">
        <v>2.16</v>
      </c>
      <c r="BG37">
        <v>1.71</v>
      </c>
      <c r="BH37">
        <v>6.03</v>
      </c>
      <c r="BI37">
        <v>1.26</v>
      </c>
      <c r="BJ37">
        <v>0.41</v>
      </c>
      <c r="BK37">
        <v>1.83</v>
      </c>
      <c r="BL37">
        <v>0.74</v>
      </c>
      <c r="BM37">
        <v>0.08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1.7717799999999999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3.3641679999999998</v>
      </c>
      <c r="CN37">
        <v>1.6969030000000001</v>
      </c>
      <c r="CO37">
        <v>4.113702</v>
      </c>
      <c r="CP37">
        <v>4.0792169999999999</v>
      </c>
      <c r="CQ37">
        <v>3.2909609999999998</v>
      </c>
      <c r="CR37">
        <v>0.82049899999999998</v>
      </c>
      <c r="CS37">
        <v>2.6761710000000001</v>
      </c>
      <c r="CT37">
        <v>0.478881</v>
      </c>
      <c r="CU37">
        <v>0.36208600000000002</v>
      </c>
      <c r="CV37">
        <v>0.74026499999999995</v>
      </c>
      <c r="CW37">
        <v>0.92096299999999998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78.153957999999989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656.37817700000005</v>
      </c>
      <c r="L38">
        <v>355.80237599999998</v>
      </c>
      <c r="M38">
        <v>89.008067999999994</v>
      </c>
      <c r="N38">
        <v>114.13977199999999</v>
      </c>
      <c r="O38">
        <v>119.53624499999999</v>
      </c>
      <c r="P38">
        <v>116.09661800000001</v>
      </c>
      <c r="Q38">
        <v>20.654814999999999</v>
      </c>
      <c r="R38">
        <v>19.982655999999999</v>
      </c>
      <c r="S38">
        <v>24.946014999999999</v>
      </c>
      <c r="T38">
        <v>0.53642400000000001</v>
      </c>
      <c r="U38">
        <v>334.28315199999997</v>
      </c>
      <c r="V38">
        <v>19.857267</v>
      </c>
      <c r="W38">
        <v>43.608398000000001</v>
      </c>
      <c r="X38">
        <v>94.199886000000006</v>
      </c>
      <c r="Y38">
        <v>0</v>
      </c>
      <c r="Z38">
        <v>6.2778850000000004</v>
      </c>
      <c r="AA38">
        <v>0</v>
      </c>
      <c r="AB38">
        <v>26.192433999999999</v>
      </c>
      <c r="AC38">
        <v>9.6052850000000003</v>
      </c>
      <c r="AD38">
        <v>9.0351999999999997</v>
      </c>
      <c r="AE38">
        <v>32.590057000000002</v>
      </c>
      <c r="AF38">
        <v>17.518075</v>
      </c>
      <c r="AG38">
        <v>43.566057999999998</v>
      </c>
      <c r="AH38">
        <v>69.347841000000003</v>
      </c>
      <c r="AI38">
        <v>0</v>
      </c>
      <c r="AJ38">
        <v>0</v>
      </c>
      <c r="AK38">
        <v>52.904817000000001</v>
      </c>
      <c r="AL38">
        <v>12.243878</v>
      </c>
      <c r="AM38">
        <v>0</v>
      </c>
      <c r="AN38">
        <v>0.638019</v>
      </c>
      <c r="AO38">
        <v>0</v>
      </c>
      <c r="AP38">
        <v>5.399108</v>
      </c>
      <c r="AQ38">
        <v>62.462743000000003</v>
      </c>
      <c r="AR38">
        <v>3.1725650000000001</v>
      </c>
      <c r="AS38">
        <v>4.8965550000000002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77.606805999999992</v>
      </c>
      <c r="BA38">
        <f t="shared" si="1"/>
        <v>2453.2612709999994</v>
      </c>
      <c r="BD38">
        <v>5.12</v>
      </c>
      <c r="BE38">
        <v>1.84</v>
      </c>
      <c r="BF38">
        <v>2.16</v>
      </c>
      <c r="BG38">
        <v>1.71</v>
      </c>
      <c r="BH38">
        <v>6.03</v>
      </c>
      <c r="BI38">
        <v>1.26</v>
      </c>
      <c r="BJ38">
        <v>0.41</v>
      </c>
      <c r="BK38">
        <v>1.83</v>
      </c>
      <c r="BL38">
        <v>0.74</v>
      </c>
      <c r="BM38">
        <v>0.08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1.7717799999999999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3.3641679999999998</v>
      </c>
      <c r="CN38">
        <v>1.6969030000000001</v>
      </c>
      <c r="CO38">
        <v>4.113702</v>
      </c>
      <c r="CP38">
        <v>4.0792169999999999</v>
      </c>
      <c r="CQ38">
        <v>3.2909609999999998</v>
      </c>
      <c r="CR38">
        <v>0.82049899999999998</v>
      </c>
      <c r="CS38">
        <v>2.6761710000000001</v>
      </c>
      <c r="CT38">
        <v>0.478881</v>
      </c>
      <c r="CU38">
        <v>0</v>
      </c>
      <c r="CV38">
        <v>0.555199</v>
      </c>
      <c r="CW38">
        <v>0.92096299999999998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77.606805999999992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656.37817700000005</v>
      </c>
      <c r="L39">
        <v>355.80237599999998</v>
      </c>
      <c r="M39">
        <v>89.008067999999994</v>
      </c>
      <c r="N39">
        <v>114.13977199999999</v>
      </c>
      <c r="O39">
        <v>119.53624499999999</v>
      </c>
      <c r="P39">
        <v>116.09661800000001</v>
      </c>
      <c r="Q39">
        <v>20.654814999999999</v>
      </c>
      <c r="R39">
        <v>19.982655999999999</v>
      </c>
      <c r="S39">
        <v>24.946014999999999</v>
      </c>
      <c r="T39">
        <v>0.53642400000000001</v>
      </c>
      <c r="U39">
        <v>334.28315199999997</v>
      </c>
      <c r="V39">
        <v>19.857267</v>
      </c>
      <c r="W39">
        <v>42.736229999999999</v>
      </c>
      <c r="X39">
        <v>94.199886000000006</v>
      </c>
      <c r="Y39">
        <v>0</v>
      </c>
      <c r="Z39">
        <v>6.2778850000000004</v>
      </c>
      <c r="AA39">
        <v>0</v>
      </c>
      <c r="AB39">
        <v>26.192433999999999</v>
      </c>
      <c r="AC39">
        <v>9.6052850000000003</v>
      </c>
      <c r="AD39">
        <v>0</v>
      </c>
      <c r="AE39">
        <v>16.295027999999999</v>
      </c>
      <c r="AF39">
        <v>17.518075</v>
      </c>
      <c r="AG39">
        <v>43.566057999999998</v>
      </c>
      <c r="AH39">
        <v>46.231893999999997</v>
      </c>
      <c r="AI39">
        <v>0</v>
      </c>
      <c r="AJ39">
        <v>0</v>
      </c>
      <c r="AK39">
        <v>52.904817000000001</v>
      </c>
      <c r="AL39">
        <v>2.4487760000000001</v>
      </c>
      <c r="AM39">
        <v>0</v>
      </c>
      <c r="AN39">
        <v>0.638019</v>
      </c>
      <c r="AO39">
        <v>0</v>
      </c>
      <c r="AP39">
        <v>1.4724839999999999</v>
      </c>
      <c r="AQ39">
        <v>62.462743000000003</v>
      </c>
      <c r="AR39">
        <v>3.1725650000000001</v>
      </c>
      <c r="AS39">
        <v>4.5099850000000004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77.397760999999988</v>
      </c>
      <c r="BA39">
        <f t="shared" si="1"/>
        <v>2389.6255860000006</v>
      </c>
      <c r="BD39">
        <v>5.12</v>
      </c>
      <c r="BE39">
        <v>1.84</v>
      </c>
      <c r="BF39">
        <v>2.16</v>
      </c>
      <c r="BG39">
        <v>1.71</v>
      </c>
      <c r="BH39">
        <v>6.03</v>
      </c>
      <c r="BI39">
        <v>1.26</v>
      </c>
      <c r="BJ39">
        <v>0.41</v>
      </c>
      <c r="BK39">
        <v>1.83</v>
      </c>
      <c r="BL39">
        <v>0.74</v>
      </c>
      <c r="BM39">
        <v>0.08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2.8443610000000001</v>
      </c>
      <c r="BU39">
        <v>1.285531</v>
      </c>
      <c r="BV39">
        <v>2.3462130000000001</v>
      </c>
      <c r="BW39">
        <v>1.7717799999999999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3.3641679999999998</v>
      </c>
      <c r="CN39">
        <v>1.6969030000000001</v>
      </c>
      <c r="CO39">
        <v>4.113702</v>
      </c>
      <c r="CP39">
        <v>4.0792169999999999</v>
      </c>
      <c r="CQ39">
        <v>3.2909609999999998</v>
      </c>
      <c r="CR39">
        <v>0.82049899999999998</v>
      </c>
      <c r="CS39">
        <v>2.6761710000000001</v>
      </c>
      <c r="CT39">
        <v>0.478881</v>
      </c>
      <c r="CU39">
        <v>0</v>
      </c>
      <c r="CV39">
        <v>0.37013299999999999</v>
      </c>
      <c r="CW39">
        <v>0.92096299999999998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77.397760999999988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656.37817700000005</v>
      </c>
      <c r="L40">
        <v>355.80237599999998</v>
      </c>
      <c r="M40">
        <v>89.008067999999994</v>
      </c>
      <c r="N40">
        <v>114.13977199999999</v>
      </c>
      <c r="O40">
        <v>119.53624499999999</v>
      </c>
      <c r="P40">
        <v>116.09661800000001</v>
      </c>
      <c r="Q40">
        <v>20.654814999999999</v>
      </c>
      <c r="R40">
        <v>19.982655999999999</v>
      </c>
      <c r="S40">
        <v>24.946014999999999</v>
      </c>
      <c r="T40">
        <v>0.53642400000000001</v>
      </c>
      <c r="U40">
        <v>334.28315199999997</v>
      </c>
      <c r="V40">
        <v>19.857267</v>
      </c>
      <c r="W40">
        <v>42.736229999999999</v>
      </c>
      <c r="X40">
        <v>94.199886000000006</v>
      </c>
      <c r="Y40">
        <v>0</v>
      </c>
      <c r="Z40">
        <v>6.2778850000000004</v>
      </c>
      <c r="AA40">
        <v>0</v>
      </c>
      <c r="AB40">
        <v>26.192433999999999</v>
      </c>
      <c r="AC40">
        <v>9.6052850000000003</v>
      </c>
      <c r="AD40">
        <v>0</v>
      </c>
      <c r="AE40">
        <v>16.295027999999999</v>
      </c>
      <c r="AF40">
        <v>17.518075</v>
      </c>
      <c r="AG40">
        <v>43.566057999999998</v>
      </c>
      <c r="AH40">
        <v>20.589103000000001</v>
      </c>
      <c r="AI40">
        <v>0</v>
      </c>
      <c r="AJ40">
        <v>0</v>
      </c>
      <c r="AK40">
        <v>52.904817000000001</v>
      </c>
      <c r="AL40">
        <v>2.4487760000000001</v>
      </c>
      <c r="AM40">
        <v>0</v>
      </c>
      <c r="AN40">
        <v>0.638019</v>
      </c>
      <c r="AO40">
        <v>0</v>
      </c>
      <c r="AP40">
        <v>1.4724839999999999</v>
      </c>
      <c r="AQ40">
        <v>62.462743000000003</v>
      </c>
      <c r="AR40">
        <v>3.1725650000000001</v>
      </c>
      <c r="AS40">
        <v>4.5099850000000004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77.191236999999987</v>
      </c>
      <c r="BA40">
        <f t="shared" si="1"/>
        <v>2363.7762710000002</v>
      </c>
      <c r="BD40">
        <v>5.12</v>
      </c>
      <c r="BE40">
        <v>1.84</v>
      </c>
      <c r="BF40">
        <v>2.16</v>
      </c>
      <c r="BG40">
        <v>1.71</v>
      </c>
      <c r="BH40">
        <v>6.03</v>
      </c>
      <c r="BI40">
        <v>1.26</v>
      </c>
      <c r="BJ40">
        <v>0.41</v>
      </c>
      <c r="BK40">
        <v>1.83</v>
      </c>
      <c r="BL40">
        <v>0.74</v>
      </c>
      <c r="BM40">
        <v>0.08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2.8443610000000001</v>
      </c>
      <c r="BU40">
        <v>1.285531</v>
      </c>
      <c r="BV40">
        <v>2.3462130000000001</v>
      </c>
      <c r="BW40">
        <v>1.7717799999999999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3.3641679999999998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0.478881</v>
      </c>
      <c r="CU40">
        <v>0</v>
      </c>
      <c r="CV40">
        <v>0.163609</v>
      </c>
      <c r="CW40">
        <v>0.92096299999999998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77.191236999999987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656.37817700000005</v>
      </c>
      <c r="L41">
        <v>355.80237599999998</v>
      </c>
      <c r="M41">
        <v>89.008067999999994</v>
      </c>
      <c r="N41">
        <v>114.13977199999999</v>
      </c>
      <c r="O41">
        <v>119.53624499999999</v>
      </c>
      <c r="P41">
        <v>116.09661800000001</v>
      </c>
      <c r="Q41">
        <v>20.654814999999999</v>
      </c>
      <c r="R41">
        <v>19.982655999999999</v>
      </c>
      <c r="S41">
        <v>24.946014999999999</v>
      </c>
      <c r="T41">
        <v>0.53642400000000001</v>
      </c>
      <c r="U41">
        <v>334.28315199999997</v>
      </c>
      <c r="V41">
        <v>19.857267</v>
      </c>
      <c r="W41">
        <v>43.020631999999999</v>
      </c>
      <c r="X41">
        <v>94.199886000000006</v>
      </c>
      <c r="Y41">
        <v>0</v>
      </c>
      <c r="Z41">
        <v>6.2778850000000004</v>
      </c>
      <c r="AA41">
        <v>0</v>
      </c>
      <c r="AB41">
        <v>26.192433999999999</v>
      </c>
      <c r="AC41">
        <v>0</v>
      </c>
      <c r="AD41">
        <v>0</v>
      </c>
      <c r="AE41">
        <v>7.3836849999999998</v>
      </c>
      <c r="AF41">
        <v>8.7590380000000003</v>
      </c>
      <c r="AG41">
        <v>43.566057999999998</v>
      </c>
      <c r="AH41">
        <v>0</v>
      </c>
      <c r="AI41">
        <v>0</v>
      </c>
      <c r="AJ41">
        <v>0</v>
      </c>
      <c r="AK41">
        <v>52.904817000000001</v>
      </c>
      <c r="AL41">
        <v>2.4487760000000001</v>
      </c>
      <c r="AM41">
        <v>0</v>
      </c>
      <c r="AN41">
        <v>0.638019</v>
      </c>
      <c r="AO41">
        <v>0</v>
      </c>
      <c r="AP41">
        <v>1.4724839999999999</v>
      </c>
      <c r="AQ41">
        <v>62.462743000000003</v>
      </c>
      <c r="AR41">
        <v>15.862824</v>
      </c>
      <c r="AS41">
        <v>4.5099850000000004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77.057627999999994</v>
      </c>
      <c r="BA41">
        <f t="shared" si="1"/>
        <v>2328.7525550000005</v>
      </c>
      <c r="BD41">
        <v>5.12</v>
      </c>
      <c r="BE41">
        <v>1.84</v>
      </c>
      <c r="BF41">
        <v>2.16</v>
      </c>
      <c r="BG41">
        <v>1.71</v>
      </c>
      <c r="BH41">
        <v>6.03</v>
      </c>
      <c r="BI41">
        <v>1.26</v>
      </c>
      <c r="BJ41">
        <v>0.46</v>
      </c>
      <c r="BK41">
        <v>1.83</v>
      </c>
      <c r="BL41">
        <v>0.72</v>
      </c>
      <c r="BM41">
        <v>0.08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2.8443610000000001</v>
      </c>
      <c r="BU41">
        <v>1.285531</v>
      </c>
      <c r="BV41">
        <v>2.3462130000000001</v>
      </c>
      <c r="BW41">
        <v>1.7717799999999999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3.3641679999999998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0.478881</v>
      </c>
      <c r="CU41">
        <v>0</v>
      </c>
      <c r="CV41">
        <v>0</v>
      </c>
      <c r="CW41">
        <v>0.92096299999999998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77.057627999999994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656.37817700000005</v>
      </c>
      <c r="L42">
        <v>355.80237599999998</v>
      </c>
      <c r="M42">
        <v>89.008067999999994</v>
      </c>
      <c r="N42">
        <v>114.13977199999999</v>
      </c>
      <c r="O42">
        <v>119.53624499999999</v>
      </c>
      <c r="P42">
        <v>116.09661800000001</v>
      </c>
      <c r="Q42">
        <v>20.654814999999999</v>
      </c>
      <c r="R42">
        <v>19.982655999999999</v>
      </c>
      <c r="S42">
        <v>24.946014999999999</v>
      </c>
      <c r="T42">
        <v>0.53642400000000001</v>
      </c>
      <c r="U42">
        <v>334.28315199999997</v>
      </c>
      <c r="V42">
        <v>19.857267</v>
      </c>
      <c r="W42">
        <v>43.026952000000001</v>
      </c>
      <c r="X42">
        <v>94.199886000000006</v>
      </c>
      <c r="Y42">
        <v>0</v>
      </c>
      <c r="Z42">
        <v>6.2778850000000004</v>
      </c>
      <c r="AA42">
        <v>0</v>
      </c>
      <c r="AB42">
        <v>13.029738999999999</v>
      </c>
      <c r="AC42">
        <v>0</v>
      </c>
      <c r="AD42">
        <v>0</v>
      </c>
      <c r="AE42">
        <v>0</v>
      </c>
      <c r="AF42">
        <v>8.7590380000000003</v>
      </c>
      <c r="AG42">
        <v>43.566057999999998</v>
      </c>
      <c r="AH42">
        <v>0</v>
      </c>
      <c r="AI42">
        <v>0</v>
      </c>
      <c r="AJ42">
        <v>0</v>
      </c>
      <c r="AK42">
        <v>52.904817000000001</v>
      </c>
      <c r="AL42">
        <v>2.4487760000000001</v>
      </c>
      <c r="AM42">
        <v>0</v>
      </c>
      <c r="AN42">
        <v>0.638019</v>
      </c>
      <c r="AO42">
        <v>0</v>
      </c>
      <c r="AP42">
        <v>1.4724839999999999</v>
      </c>
      <c r="AQ42">
        <v>62.462743000000003</v>
      </c>
      <c r="AR42">
        <v>15.862824</v>
      </c>
      <c r="AS42">
        <v>4.5099850000000004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77.127627999999987</v>
      </c>
      <c r="BA42">
        <f t="shared" si="1"/>
        <v>2308.2824950000004</v>
      </c>
      <c r="BD42">
        <v>5.12</v>
      </c>
      <c r="BE42">
        <v>1.84</v>
      </c>
      <c r="BF42">
        <v>2.16</v>
      </c>
      <c r="BG42">
        <v>1.71</v>
      </c>
      <c r="BH42">
        <v>6.03</v>
      </c>
      <c r="BI42">
        <v>1.29</v>
      </c>
      <c r="BJ42">
        <v>0.5</v>
      </c>
      <c r="BK42">
        <v>1.83</v>
      </c>
      <c r="BL42">
        <v>0.72</v>
      </c>
      <c r="BM42">
        <v>0.08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2.8443610000000001</v>
      </c>
      <c r="BU42">
        <v>1.285531</v>
      </c>
      <c r="BV42">
        <v>2.3462130000000001</v>
      </c>
      <c r="BW42">
        <v>1.7717799999999999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3.3641679999999998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0.478881</v>
      </c>
      <c r="CU42">
        <v>0</v>
      </c>
      <c r="CV42">
        <v>0</v>
      </c>
      <c r="CW42">
        <v>0.92096299999999998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77.127627999999987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656.37817700000005</v>
      </c>
      <c r="L43">
        <v>355.80237599999998</v>
      </c>
      <c r="M43">
        <v>89.008067999999994</v>
      </c>
      <c r="N43">
        <v>114.13977199999999</v>
      </c>
      <c r="O43">
        <v>119.53624499999999</v>
      </c>
      <c r="P43">
        <v>116.09661800000001</v>
      </c>
      <c r="Q43">
        <v>20.654814999999999</v>
      </c>
      <c r="R43">
        <v>19.982655999999999</v>
      </c>
      <c r="S43">
        <v>24.946014999999999</v>
      </c>
      <c r="T43">
        <v>0.53642400000000001</v>
      </c>
      <c r="U43">
        <v>334.28315199999997</v>
      </c>
      <c r="V43">
        <v>19.857267</v>
      </c>
      <c r="W43">
        <v>42.736229999999999</v>
      </c>
      <c r="X43">
        <v>94.199886000000006</v>
      </c>
      <c r="Y43">
        <v>0</v>
      </c>
      <c r="Z43">
        <v>6.2778850000000004</v>
      </c>
      <c r="AA43">
        <v>0</v>
      </c>
      <c r="AB43">
        <v>13.029738999999999</v>
      </c>
      <c r="AC43">
        <v>0</v>
      </c>
      <c r="AD43">
        <v>0</v>
      </c>
      <c r="AE43">
        <v>0</v>
      </c>
      <c r="AF43">
        <v>8.7590380000000003</v>
      </c>
      <c r="AG43">
        <v>43.566057999999998</v>
      </c>
      <c r="AH43">
        <v>0</v>
      </c>
      <c r="AI43">
        <v>0</v>
      </c>
      <c r="AJ43">
        <v>0</v>
      </c>
      <c r="AK43">
        <v>52.904817000000001</v>
      </c>
      <c r="AL43">
        <v>2.4487760000000001</v>
      </c>
      <c r="AM43">
        <v>0</v>
      </c>
      <c r="AN43">
        <v>0.638019</v>
      </c>
      <c r="AO43">
        <v>0</v>
      </c>
      <c r="AP43">
        <v>1.4724839999999999</v>
      </c>
      <c r="AQ43">
        <v>56.899259999999998</v>
      </c>
      <c r="AR43">
        <v>7.4026509999999996</v>
      </c>
      <c r="AS43">
        <v>4.5099850000000004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77.137627999999992</v>
      </c>
      <c r="BA43">
        <f t="shared" si="1"/>
        <v>2293.9781170000006</v>
      </c>
      <c r="BD43">
        <v>5.12</v>
      </c>
      <c r="BE43">
        <v>1.84</v>
      </c>
      <c r="BF43">
        <v>2.16</v>
      </c>
      <c r="BG43">
        <v>1.71</v>
      </c>
      <c r="BH43">
        <v>6.03</v>
      </c>
      <c r="BI43">
        <v>1.29</v>
      </c>
      <c r="BJ43">
        <v>0.51</v>
      </c>
      <c r="BK43">
        <v>1.83</v>
      </c>
      <c r="BL43">
        <v>0.72</v>
      </c>
      <c r="BM43">
        <v>0.08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2.8443610000000001</v>
      </c>
      <c r="BU43">
        <v>1.285531</v>
      </c>
      <c r="BV43">
        <v>2.3462130000000001</v>
      </c>
      <c r="BW43">
        <v>1.7717799999999999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3.3641679999999998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0.478881</v>
      </c>
      <c r="CU43">
        <v>0</v>
      </c>
      <c r="CV43">
        <v>0</v>
      </c>
      <c r="CW43">
        <v>0.92096299999999998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77.137627999999992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656.37817700000005</v>
      </c>
      <c r="L44">
        <v>355.80237599999998</v>
      </c>
      <c r="M44">
        <v>89.008067999999994</v>
      </c>
      <c r="N44">
        <v>114.13977199999999</v>
      </c>
      <c r="O44">
        <v>119.53624499999999</v>
      </c>
      <c r="P44">
        <v>116.09661800000001</v>
      </c>
      <c r="Q44">
        <v>20.654814999999999</v>
      </c>
      <c r="R44">
        <v>19.982655999999999</v>
      </c>
      <c r="S44">
        <v>24.946014999999999</v>
      </c>
      <c r="T44">
        <v>0.53642400000000001</v>
      </c>
      <c r="U44">
        <v>334.28315199999997</v>
      </c>
      <c r="V44">
        <v>19.857267</v>
      </c>
      <c r="W44">
        <v>42.736229999999999</v>
      </c>
      <c r="X44">
        <v>94.199886000000006</v>
      </c>
      <c r="Y44">
        <v>0</v>
      </c>
      <c r="Z44">
        <v>6.2778850000000004</v>
      </c>
      <c r="AA44">
        <v>0</v>
      </c>
      <c r="AB44">
        <v>13.029738999999999</v>
      </c>
      <c r="AC44">
        <v>0</v>
      </c>
      <c r="AD44">
        <v>0</v>
      </c>
      <c r="AE44">
        <v>0</v>
      </c>
      <c r="AF44">
        <v>8.7590380000000003</v>
      </c>
      <c r="AG44">
        <v>43.566057999999998</v>
      </c>
      <c r="AH44">
        <v>0</v>
      </c>
      <c r="AI44">
        <v>0</v>
      </c>
      <c r="AJ44">
        <v>0</v>
      </c>
      <c r="AK44">
        <v>52.904817000000001</v>
      </c>
      <c r="AL44">
        <v>2.4487760000000001</v>
      </c>
      <c r="AM44">
        <v>0</v>
      </c>
      <c r="AN44">
        <v>0.638019</v>
      </c>
      <c r="AO44">
        <v>0</v>
      </c>
      <c r="AP44">
        <v>1.4724839999999999</v>
      </c>
      <c r="AQ44">
        <v>46.847057</v>
      </c>
      <c r="AR44">
        <v>7.4026509999999996</v>
      </c>
      <c r="AS44">
        <v>4.5099850000000004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76.721965999999995</v>
      </c>
      <c r="BA44">
        <f t="shared" si="1"/>
        <v>2283.5102520000005</v>
      </c>
      <c r="BD44">
        <v>5.12</v>
      </c>
      <c r="BE44">
        <v>1.84</v>
      </c>
      <c r="BF44">
        <v>2.16</v>
      </c>
      <c r="BG44">
        <v>1.71</v>
      </c>
      <c r="BH44">
        <v>6.03</v>
      </c>
      <c r="BI44">
        <v>1.33</v>
      </c>
      <c r="BJ44">
        <v>0.52</v>
      </c>
      <c r="BK44">
        <v>1.83</v>
      </c>
      <c r="BL44">
        <v>0.72</v>
      </c>
      <c r="BM44">
        <v>0.08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2.8443610000000001</v>
      </c>
      <c r="BU44">
        <v>1.285531</v>
      </c>
      <c r="BV44">
        <v>2.3462130000000001</v>
      </c>
      <c r="BW44">
        <v>1.7717799999999999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3.3641679999999998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1.3219E-2</v>
      </c>
      <c r="CU44">
        <v>0</v>
      </c>
      <c r="CV44">
        <v>0</v>
      </c>
      <c r="CW44">
        <v>0.92096299999999998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76.721965999999995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656.37817700000005</v>
      </c>
      <c r="L45">
        <v>266.85178200000001</v>
      </c>
      <c r="M45">
        <v>89.008067999999994</v>
      </c>
      <c r="N45">
        <v>114.13977199999999</v>
      </c>
      <c r="O45">
        <v>119.53624499999999</v>
      </c>
      <c r="P45">
        <v>116.09661800000001</v>
      </c>
      <c r="Q45">
        <v>20.654814999999999</v>
      </c>
      <c r="R45">
        <v>19.982655999999999</v>
      </c>
      <c r="S45">
        <v>24.946014999999999</v>
      </c>
      <c r="T45">
        <v>0.53642400000000001</v>
      </c>
      <c r="U45">
        <v>334.28315199999997</v>
      </c>
      <c r="V45">
        <v>19.857267</v>
      </c>
      <c r="W45">
        <v>42.731822999999999</v>
      </c>
      <c r="X45">
        <v>94.199886000000006</v>
      </c>
      <c r="Y45">
        <v>0</v>
      </c>
      <c r="Z45">
        <v>6.2778850000000004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8.7590380000000003</v>
      </c>
      <c r="AG45">
        <v>43.566057999999998</v>
      </c>
      <c r="AH45">
        <v>0</v>
      </c>
      <c r="AI45">
        <v>0</v>
      </c>
      <c r="AJ45">
        <v>0</v>
      </c>
      <c r="AK45">
        <v>52.904817000000001</v>
      </c>
      <c r="AL45">
        <v>2.4487760000000001</v>
      </c>
      <c r="AM45">
        <v>0</v>
      </c>
      <c r="AN45">
        <v>0.638019</v>
      </c>
      <c r="AO45">
        <v>0</v>
      </c>
      <c r="AP45">
        <v>1.4724839999999999</v>
      </c>
      <c r="AQ45">
        <v>31.231372</v>
      </c>
      <c r="AR45">
        <v>3.1725650000000001</v>
      </c>
      <c r="AS45">
        <v>4.5099850000000004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76.708746999999988</v>
      </c>
      <c r="BA45">
        <f t="shared" si="1"/>
        <v>2161.666522</v>
      </c>
      <c r="BD45">
        <v>5.12</v>
      </c>
      <c r="BE45">
        <v>1.84</v>
      </c>
      <c r="BF45">
        <v>2.16</v>
      </c>
      <c r="BG45">
        <v>1.71</v>
      </c>
      <c r="BH45">
        <v>6.03</v>
      </c>
      <c r="BI45">
        <v>1.33</v>
      </c>
      <c r="BJ45">
        <v>0.52</v>
      </c>
      <c r="BK45">
        <v>1.83</v>
      </c>
      <c r="BL45">
        <v>0.72</v>
      </c>
      <c r="BM45">
        <v>0.08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2.8443610000000001</v>
      </c>
      <c r="BU45">
        <v>1.285531</v>
      </c>
      <c r="BV45">
        <v>2.3462130000000001</v>
      </c>
      <c r="BW45">
        <v>1.7717799999999999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3.3641679999999998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0.92096299999999998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76.708746999999988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266.85178200000001</v>
      </c>
      <c r="M46">
        <v>89.008067999999994</v>
      </c>
      <c r="N46">
        <v>114.13977199999999</v>
      </c>
      <c r="O46">
        <v>119.53624499999999</v>
      </c>
      <c r="P46">
        <v>116.09661800000001</v>
      </c>
      <c r="Q46">
        <v>20.654814999999999</v>
      </c>
      <c r="R46">
        <v>19.982655999999999</v>
      </c>
      <c r="S46">
        <v>24.946014999999999</v>
      </c>
      <c r="T46">
        <v>0.53642400000000001</v>
      </c>
      <c r="U46">
        <v>334.28315199999997</v>
      </c>
      <c r="V46">
        <v>19.857267</v>
      </c>
      <c r="W46">
        <v>42.731822999999999</v>
      </c>
      <c r="X46">
        <v>94.199886000000006</v>
      </c>
      <c r="Y46">
        <v>0</v>
      </c>
      <c r="Z46">
        <v>6.2778850000000004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43.566057999999998</v>
      </c>
      <c r="AH46">
        <v>0</v>
      </c>
      <c r="AI46">
        <v>0</v>
      </c>
      <c r="AJ46">
        <v>0</v>
      </c>
      <c r="AK46">
        <v>52.904817000000001</v>
      </c>
      <c r="AL46">
        <v>2.4487760000000001</v>
      </c>
      <c r="AM46">
        <v>0</v>
      </c>
      <c r="AN46">
        <v>0.638019</v>
      </c>
      <c r="AO46">
        <v>0</v>
      </c>
      <c r="AP46">
        <v>1.4724839999999999</v>
      </c>
      <c r="AQ46">
        <v>31.231372</v>
      </c>
      <c r="AR46">
        <v>3.1725650000000001</v>
      </c>
      <c r="AS46">
        <v>4.5099850000000004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76.708746999999988</v>
      </c>
      <c r="BA46">
        <f t="shared" si="1"/>
        <v>2161.666522</v>
      </c>
      <c r="BD46">
        <v>5.12</v>
      </c>
      <c r="BE46">
        <v>1.84</v>
      </c>
      <c r="BF46">
        <v>2.16</v>
      </c>
      <c r="BG46">
        <v>1.71</v>
      </c>
      <c r="BH46">
        <v>6.03</v>
      </c>
      <c r="BI46">
        <v>1.33</v>
      </c>
      <c r="BJ46">
        <v>0.52</v>
      </c>
      <c r="BK46">
        <v>1.83</v>
      </c>
      <c r="BL46">
        <v>0.72</v>
      </c>
      <c r="BM46">
        <v>0.08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2.8443610000000001</v>
      </c>
      <c r="BU46">
        <v>1.285531</v>
      </c>
      <c r="BV46">
        <v>2.3462130000000001</v>
      </c>
      <c r="BW46">
        <v>1.7717799999999999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3.3641679999999998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0.92096299999999998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76.708746999999988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266.85178200000001</v>
      </c>
      <c r="M47">
        <v>89.008067999999994</v>
      </c>
      <c r="N47">
        <v>114.13977199999999</v>
      </c>
      <c r="O47">
        <v>119.53624499999999</v>
      </c>
      <c r="P47">
        <v>116.09661800000001</v>
      </c>
      <c r="Q47">
        <v>20.654814999999999</v>
      </c>
      <c r="R47">
        <v>19.982655999999999</v>
      </c>
      <c r="S47">
        <v>24.946014999999999</v>
      </c>
      <c r="T47">
        <v>0.53642400000000001</v>
      </c>
      <c r="U47">
        <v>334.28315199999997</v>
      </c>
      <c r="V47">
        <v>19.857267</v>
      </c>
      <c r="W47">
        <v>42.731822999999999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43.566057999999998</v>
      </c>
      <c r="AH47">
        <v>0</v>
      </c>
      <c r="AI47">
        <v>0</v>
      </c>
      <c r="AJ47">
        <v>0</v>
      </c>
      <c r="AK47">
        <v>52.904817000000001</v>
      </c>
      <c r="AL47">
        <v>2.4487760000000001</v>
      </c>
      <c r="AM47">
        <v>0</v>
      </c>
      <c r="AN47">
        <v>0.638019</v>
      </c>
      <c r="AO47">
        <v>0</v>
      </c>
      <c r="AP47">
        <v>1.4724839999999999</v>
      </c>
      <c r="AQ47">
        <v>15.615686</v>
      </c>
      <c r="AR47">
        <v>3.1725650000000001</v>
      </c>
      <c r="AS47">
        <v>15.978232</v>
      </c>
      <c r="AT47">
        <v>10.774076000000001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76.708746999999988</v>
      </c>
      <c r="BA47">
        <f t="shared" si="1"/>
        <v>2151.2411980000002</v>
      </c>
      <c r="BD47">
        <v>5.12</v>
      </c>
      <c r="BE47">
        <v>1.84</v>
      </c>
      <c r="BF47">
        <v>2.16</v>
      </c>
      <c r="BG47">
        <v>1.71</v>
      </c>
      <c r="BH47">
        <v>6.03</v>
      </c>
      <c r="BI47">
        <v>1.33</v>
      </c>
      <c r="BJ47">
        <v>0.52</v>
      </c>
      <c r="BK47">
        <v>1.83</v>
      </c>
      <c r="BL47">
        <v>0.72</v>
      </c>
      <c r="BM47">
        <v>0.08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2.8443610000000001</v>
      </c>
      <c r="BU47">
        <v>1.285531</v>
      </c>
      <c r="BV47">
        <v>2.3462130000000001</v>
      </c>
      <c r="BW47">
        <v>1.7717799999999999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3.3641679999999998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0.92096299999999998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76.708746999999988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266.85178200000001</v>
      </c>
      <c r="M48">
        <v>89.008067999999994</v>
      </c>
      <c r="N48">
        <v>114.13977199999999</v>
      </c>
      <c r="O48">
        <v>119.53624499999999</v>
      </c>
      <c r="P48">
        <v>116.09661800000001</v>
      </c>
      <c r="Q48">
        <v>20.654814999999999</v>
      </c>
      <c r="R48">
        <v>19.982655999999999</v>
      </c>
      <c r="S48">
        <v>24.946014999999999</v>
      </c>
      <c r="T48">
        <v>0.53642400000000001</v>
      </c>
      <c r="U48">
        <v>334.28315199999997</v>
      </c>
      <c r="V48">
        <v>19.857267</v>
      </c>
      <c r="W48">
        <v>42.731822999999999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43.566057999999998</v>
      </c>
      <c r="AH48">
        <v>0</v>
      </c>
      <c r="AI48">
        <v>0</v>
      </c>
      <c r="AJ48">
        <v>0</v>
      </c>
      <c r="AK48">
        <v>52.904817000000001</v>
      </c>
      <c r="AL48">
        <v>2.4487760000000001</v>
      </c>
      <c r="AM48">
        <v>0</v>
      </c>
      <c r="AN48">
        <v>0.638019</v>
      </c>
      <c r="AO48">
        <v>0</v>
      </c>
      <c r="AP48">
        <v>1.4724839999999999</v>
      </c>
      <c r="AQ48">
        <v>0</v>
      </c>
      <c r="AR48">
        <v>3.1725650000000001</v>
      </c>
      <c r="AS48">
        <v>15.978232</v>
      </c>
      <c r="AT48">
        <v>10.774076000000001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76.708746999999988</v>
      </c>
      <c r="BA48">
        <f t="shared" si="1"/>
        <v>2135.6255120000001</v>
      </c>
      <c r="BD48">
        <v>5.12</v>
      </c>
      <c r="BE48">
        <v>1.84</v>
      </c>
      <c r="BF48">
        <v>2.16</v>
      </c>
      <c r="BG48">
        <v>1.71</v>
      </c>
      <c r="BH48">
        <v>6.03</v>
      </c>
      <c r="BI48">
        <v>1.33</v>
      </c>
      <c r="BJ48">
        <v>0.52</v>
      </c>
      <c r="BK48">
        <v>1.83</v>
      </c>
      <c r="BL48">
        <v>0.72</v>
      </c>
      <c r="BM48">
        <v>0.08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2.8443610000000001</v>
      </c>
      <c r="BU48">
        <v>1.285531</v>
      </c>
      <c r="BV48">
        <v>2.3462130000000001</v>
      </c>
      <c r="BW48">
        <v>1.7717799999999999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3.3641679999999998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0.92096299999999998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76.708746999999988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314.66217899999998</v>
      </c>
      <c r="M49">
        <v>89.008067999999994</v>
      </c>
      <c r="N49">
        <v>114.13977199999999</v>
      </c>
      <c r="O49">
        <v>119.53624499999999</v>
      </c>
      <c r="P49">
        <v>120.12066</v>
      </c>
      <c r="Q49">
        <v>20.654814999999999</v>
      </c>
      <c r="R49">
        <v>19.982655999999999</v>
      </c>
      <c r="S49">
        <v>24.946014999999999</v>
      </c>
      <c r="T49">
        <v>0.53642400000000001</v>
      </c>
      <c r="U49">
        <v>334.28315199999997</v>
      </c>
      <c r="V49">
        <v>19.857267</v>
      </c>
      <c r="W49">
        <v>42.154783999999999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43.566057999999998</v>
      </c>
      <c r="AH49">
        <v>0</v>
      </c>
      <c r="AI49">
        <v>0</v>
      </c>
      <c r="AJ49">
        <v>0</v>
      </c>
      <c r="AK49">
        <v>52.904817000000001</v>
      </c>
      <c r="AL49">
        <v>2.4487760000000001</v>
      </c>
      <c r="AM49">
        <v>0</v>
      </c>
      <c r="AN49">
        <v>0.638019</v>
      </c>
      <c r="AO49">
        <v>0</v>
      </c>
      <c r="AP49">
        <v>1.4724839999999999</v>
      </c>
      <c r="AQ49">
        <v>0</v>
      </c>
      <c r="AR49">
        <v>6.3451300000000002</v>
      </c>
      <c r="AS49">
        <v>15.978232</v>
      </c>
      <c r="AT49">
        <v>10.774076000000001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76.618746999999985</v>
      </c>
      <c r="BA49">
        <f t="shared" si="1"/>
        <v>2189.9654770000006</v>
      </c>
      <c r="BD49">
        <v>5.12</v>
      </c>
      <c r="BE49">
        <v>1.84</v>
      </c>
      <c r="BF49">
        <v>2.16</v>
      </c>
      <c r="BG49">
        <v>1.71</v>
      </c>
      <c r="BH49">
        <v>6.03</v>
      </c>
      <c r="BI49">
        <v>1.33</v>
      </c>
      <c r="BJ49">
        <v>0.43</v>
      </c>
      <c r="BK49">
        <v>1.83</v>
      </c>
      <c r="BL49">
        <v>0.72</v>
      </c>
      <c r="BM49">
        <v>0.08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2.8443610000000001</v>
      </c>
      <c r="BU49">
        <v>1.285531</v>
      </c>
      <c r="BV49">
        <v>2.3462130000000001</v>
      </c>
      <c r="BW49">
        <v>1.7717799999999999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3.3641679999999998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0.92096299999999998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76.618746999999985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345.82211899999999</v>
      </c>
      <c r="M50">
        <v>89.008067999999994</v>
      </c>
      <c r="N50">
        <v>114.13977199999999</v>
      </c>
      <c r="O50">
        <v>119.53624499999999</v>
      </c>
      <c r="P50">
        <v>120.12066</v>
      </c>
      <c r="Q50">
        <v>20.654814999999999</v>
      </c>
      <c r="R50">
        <v>19.982655999999999</v>
      </c>
      <c r="S50">
        <v>24.946014999999999</v>
      </c>
      <c r="T50">
        <v>0.53642400000000001</v>
      </c>
      <c r="U50">
        <v>334.28315199999997</v>
      </c>
      <c r="V50">
        <v>19.857267</v>
      </c>
      <c r="W50">
        <v>42.154783999999999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43.566057999999998</v>
      </c>
      <c r="AH50">
        <v>0</v>
      </c>
      <c r="AI50">
        <v>0</v>
      </c>
      <c r="AJ50">
        <v>0</v>
      </c>
      <c r="AK50">
        <v>52.904817000000001</v>
      </c>
      <c r="AL50">
        <v>2.4487760000000001</v>
      </c>
      <c r="AM50">
        <v>0</v>
      </c>
      <c r="AN50">
        <v>0.638019</v>
      </c>
      <c r="AO50">
        <v>0</v>
      </c>
      <c r="AP50">
        <v>1.4724839999999999</v>
      </c>
      <c r="AQ50">
        <v>0</v>
      </c>
      <c r="AR50">
        <v>25.380517999999999</v>
      </c>
      <c r="AS50">
        <v>15.978232</v>
      </c>
      <c r="AT50">
        <v>10.774076000000001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76.618746999999985</v>
      </c>
      <c r="BA50">
        <f t="shared" si="1"/>
        <v>2240.1608050000004</v>
      </c>
      <c r="BD50">
        <v>5.12</v>
      </c>
      <c r="BE50">
        <v>1.84</v>
      </c>
      <c r="BF50">
        <v>2.16</v>
      </c>
      <c r="BG50">
        <v>1.71</v>
      </c>
      <c r="BH50">
        <v>6.03</v>
      </c>
      <c r="BI50">
        <v>1.33</v>
      </c>
      <c r="BJ50">
        <v>0.43</v>
      </c>
      <c r="BK50">
        <v>1.83</v>
      </c>
      <c r="BL50">
        <v>0.72</v>
      </c>
      <c r="BM50">
        <v>0.08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2.8443610000000001</v>
      </c>
      <c r="BU50">
        <v>1.285531</v>
      </c>
      <c r="BV50">
        <v>2.3462130000000001</v>
      </c>
      <c r="BW50">
        <v>1.7717799999999999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3.3641679999999998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0.92096299999999998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76.618746999999985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656.37817700000005</v>
      </c>
      <c r="L51">
        <v>345.82211899999999</v>
      </c>
      <c r="M51">
        <v>89.008067999999994</v>
      </c>
      <c r="N51">
        <v>114.13977199999999</v>
      </c>
      <c r="O51">
        <v>119.53624499999999</v>
      </c>
      <c r="P51">
        <v>120.12066</v>
      </c>
      <c r="Q51">
        <v>20.654814999999999</v>
      </c>
      <c r="R51">
        <v>19.982655999999999</v>
      </c>
      <c r="S51">
        <v>24.946014999999999</v>
      </c>
      <c r="T51">
        <v>0.53642400000000001</v>
      </c>
      <c r="U51">
        <v>334.28315199999997</v>
      </c>
      <c r="V51">
        <v>19.857267</v>
      </c>
      <c r="W51">
        <v>41.864061999999997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43.566057999999998</v>
      </c>
      <c r="AH51">
        <v>0</v>
      </c>
      <c r="AI51">
        <v>0</v>
      </c>
      <c r="AJ51">
        <v>0</v>
      </c>
      <c r="AK51">
        <v>52.904817000000001</v>
      </c>
      <c r="AL51">
        <v>2.4487760000000001</v>
      </c>
      <c r="AM51">
        <v>0</v>
      </c>
      <c r="AN51">
        <v>0.638019</v>
      </c>
      <c r="AO51">
        <v>0</v>
      </c>
      <c r="AP51">
        <v>1.4724839999999999</v>
      </c>
      <c r="AQ51">
        <v>0</v>
      </c>
      <c r="AR51">
        <v>25.380517999999999</v>
      </c>
      <c r="AS51">
        <v>9.2776829999999997</v>
      </c>
      <c r="AT51">
        <v>10.774076000000001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76.588746999999984</v>
      </c>
      <c r="BA51">
        <f t="shared" si="1"/>
        <v>2233.1395339999999</v>
      </c>
      <c r="BD51">
        <v>5.12</v>
      </c>
      <c r="BE51">
        <v>1.84</v>
      </c>
      <c r="BF51">
        <v>2.16</v>
      </c>
      <c r="BG51">
        <v>1.71</v>
      </c>
      <c r="BH51">
        <v>6.03</v>
      </c>
      <c r="BI51">
        <v>1.3</v>
      </c>
      <c r="BJ51">
        <v>0.43</v>
      </c>
      <c r="BK51">
        <v>1.83</v>
      </c>
      <c r="BL51">
        <v>0.72</v>
      </c>
      <c r="BM51">
        <v>0.08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2.8443610000000001</v>
      </c>
      <c r="BU51">
        <v>1.285531</v>
      </c>
      <c r="BV51">
        <v>2.3462130000000001</v>
      </c>
      <c r="BW51">
        <v>1.7717799999999999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3.3641679999999998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0.92096299999999998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76.588746999999984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656.37817700000005</v>
      </c>
      <c r="L52">
        <v>345.82211899999999</v>
      </c>
      <c r="M52">
        <v>89.008067999999994</v>
      </c>
      <c r="N52">
        <v>114.13977199999999</v>
      </c>
      <c r="O52">
        <v>119.53624499999999</v>
      </c>
      <c r="P52">
        <v>120.12066</v>
      </c>
      <c r="Q52">
        <v>20.654814999999999</v>
      </c>
      <c r="R52">
        <v>19.982655999999999</v>
      </c>
      <c r="S52">
        <v>24.946014999999999</v>
      </c>
      <c r="T52">
        <v>0.53642400000000001</v>
      </c>
      <c r="U52">
        <v>334.28315199999997</v>
      </c>
      <c r="V52">
        <v>19.857267</v>
      </c>
      <c r="W52">
        <v>41.864061999999997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43.566057999999998</v>
      </c>
      <c r="AH52">
        <v>0</v>
      </c>
      <c r="AI52">
        <v>0</v>
      </c>
      <c r="AJ52">
        <v>0</v>
      </c>
      <c r="AK52">
        <v>52.904817000000001</v>
      </c>
      <c r="AL52">
        <v>2.4487760000000001</v>
      </c>
      <c r="AM52">
        <v>0</v>
      </c>
      <c r="AN52">
        <v>0.638019</v>
      </c>
      <c r="AO52">
        <v>0</v>
      </c>
      <c r="AP52">
        <v>1.4724839999999999</v>
      </c>
      <c r="AQ52">
        <v>0</v>
      </c>
      <c r="AR52">
        <v>3.1725650000000001</v>
      </c>
      <c r="AS52">
        <v>9.2776829999999997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76.588746999999984</v>
      </c>
      <c r="BA52">
        <f t="shared" si="1"/>
        <v>2210.9315809999998</v>
      </c>
      <c r="BD52">
        <v>5.12</v>
      </c>
      <c r="BE52">
        <v>1.84</v>
      </c>
      <c r="BF52">
        <v>2.16</v>
      </c>
      <c r="BG52">
        <v>1.71</v>
      </c>
      <c r="BH52">
        <v>6.03</v>
      </c>
      <c r="BI52">
        <v>1.3</v>
      </c>
      <c r="BJ52">
        <v>0.43</v>
      </c>
      <c r="BK52">
        <v>1.83</v>
      </c>
      <c r="BL52">
        <v>0.72</v>
      </c>
      <c r="BM52">
        <v>0.08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2.8443610000000001</v>
      </c>
      <c r="BU52">
        <v>1.285531</v>
      </c>
      <c r="BV52">
        <v>2.3462130000000001</v>
      </c>
      <c r="BW52">
        <v>1.7717799999999999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3.3641679999999998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0.92096299999999998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76.588746999999984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656.37817700000005</v>
      </c>
      <c r="L53">
        <v>345.82211899999999</v>
      </c>
      <c r="M53">
        <v>89.008067999999994</v>
      </c>
      <c r="N53">
        <v>114.13977199999999</v>
      </c>
      <c r="O53">
        <v>119.53624499999999</v>
      </c>
      <c r="P53">
        <v>120.12066</v>
      </c>
      <c r="Q53">
        <v>20.654814999999999</v>
      </c>
      <c r="R53">
        <v>19.982655999999999</v>
      </c>
      <c r="S53">
        <v>24.946014999999999</v>
      </c>
      <c r="T53">
        <v>0.53642400000000001</v>
      </c>
      <c r="U53">
        <v>334.28315199999997</v>
      </c>
      <c r="V53">
        <v>19.857267</v>
      </c>
      <c r="W53">
        <v>39.53828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43.566057999999998</v>
      </c>
      <c r="AH53">
        <v>0</v>
      </c>
      <c r="AI53">
        <v>0</v>
      </c>
      <c r="AJ53">
        <v>0</v>
      </c>
      <c r="AK53">
        <v>52.904817000000001</v>
      </c>
      <c r="AL53">
        <v>2.4487760000000001</v>
      </c>
      <c r="AM53">
        <v>0</v>
      </c>
      <c r="AN53">
        <v>0.638019</v>
      </c>
      <c r="AO53">
        <v>0</v>
      </c>
      <c r="AP53">
        <v>1.4724839999999999</v>
      </c>
      <c r="AQ53">
        <v>0</v>
      </c>
      <c r="AR53">
        <v>3.1725650000000001</v>
      </c>
      <c r="AS53">
        <v>9.2776829999999997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76.588746999999984</v>
      </c>
      <c r="BA53">
        <f t="shared" si="1"/>
        <v>2208.6057989999999</v>
      </c>
      <c r="BD53">
        <v>5.12</v>
      </c>
      <c r="BE53">
        <v>1.84</v>
      </c>
      <c r="BF53">
        <v>2.16</v>
      </c>
      <c r="BG53">
        <v>1.71</v>
      </c>
      <c r="BH53">
        <v>6.03</v>
      </c>
      <c r="BI53">
        <v>1.3</v>
      </c>
      <c r="BJ53">
        <v>0.43</v>
      </c>
      <c r="BK53">
        <v>1.83</v>
      </c>
      <c r="BL53">
        <v>0.72</v>
      </c>
      <c r="BM53">
        <v>0.08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2.8443610000000001</v>
      </c>
      <c r="BU53">
        <v>1.285531</v>
      </c>
      <c r="BV53">
        <v>2.3462130000000001</v>
      </c>
      <c r="BW53">
        <v>1.7717799999999999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3.3641679999999998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0.92096299999999998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76.588746999999984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656.37817700000005</v>
      </c>
      <c r="L54">
        <v>345.82211899999999</v>
      </c>
      <c r="M54">
        <v>89.008067999999994</v>
      </c>
      <c r="N54">
        <v>114.13977199999999</v>
      </c>
      <c r="O54">
        <v>119.53624499999999</v>
      </c>
      <c r="P54">
        <v>120.12066</v>
      </c>
      <c r="Q54">
        <v>20.654814999999999</v>
      </c>
      <c r="R54">
        <v>19.982655999999999</v>
      </c>
      <c r="S54">
        <v>24.946014999999999</v>
      </c>
      <c r="T54">
        <v>0.53642400000000001</v>
      </c>
      <c r="U54">
        <v>334.28315199999997</v>
      </c>
      <c r="V54">
        <v>19.857267</v>
      </c>
      <c r="W54">
        <v>39.53828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43.566057999999998</v>
      </c>
      <c r="AH54">
        <v>0</v>
      </c>
      <c r="AI54">
        <v>0</v>
      </c>
      <c r="AJ54">
        <v>0</v>
      </c>
      <c r="AK54">
        <v>52.904817000000001</v>
      </c>
      <c r="AL54">
        <v>2.4487760000000001</v>
      </c>
      <c r="AM54">
        <v>0</v>
      </c>
      <c r="AN54">
        <v>0.638019</v>
      </c>
      <c r="AO54">
        <v>0</v>
      </c>
      <c r="AP54">
        <v>1.4724839999999999</v>
      </c>
      <c r="AQ54">
        <v>0</v>
      </c>
      <c r="AR54">
        <v>3.1725650000000001</v>
      </c>
      <c r="AS54">
        <v>9.2776829999999997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76.528746999999996</v>
      </c>
      <c r="BA54">
        <f t="shared" si="1"/>
        <v>2208.545799</v>
      </c>
      <c r="BD54">
        <v>5.12</v>
      </c>
      <c r="BE54">
        <v>1.84</v>
      </c>
      <c r="BF54">
        <v>2.16</v>
      </c>
      <c r="BG54">
        <v>1.71</v>
      </c>
      <c r="BH54">
        <v>6.03</v>
      </c>
      <c r="BI54">
        <v>1.25</v>
      </c>
      <c r="BJ54">
        <v>0.42</v>
      </c>
      <c r="BK54">
        <v>1.83</v>
      </c>
      <c r="BL54">
        <v>0.72</v>
      </c>
      <c r="BM54">
        <v>0.08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2.8443610000000001</v>
      </c>
      <c r="BU54">
        <v>1.285531</v>
      </c>
      <c r="BV54">
        <v>2.3462130000000001</v>
      </c>
      <c r="BW54">
        <v>1.7717799999999999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3.3641679999999998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0.92096299999999998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76.528746999999996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656.37817700000005</v>
      </c>
      <c r="L55">
        <v>345.82211899999999</v>
      </c>
      <c r="M55">
        <v>89.008067999999994</v>
      </c>
      <c r="N55">
        <v>114.13977199999999</v>
      </c>
      <c r="O55">
        <v>119.53624499999999</v>
      </c>
      <c r="P55">
        <v>120.12066</v>
      </c>
      <c r="Q55">
        <v>20.654814999999999</v>
      </c>
      <c r="R55">
        <v>26.362493000000001</v>
      </c>
      <c r="S55">
        <v>24.946014999999999</v>
      </c>
      <c r="T55">
        <v>0.53642400000000001</v>
      </c>
      <c r="U55">
        <v>334.28315199999997</v>
      </c>
      <c r="V55">
        <v>19.857267</v>
      </c>
      <c r="W55">
        <v>39.53828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43.566057999999998</v>
      </c>
      <c r="AH55">
        <v>0</v>
      </c>
      <c r="AI55">
        <v>0</v>
      </c>
      <c r="AJ55">
        <v>0</v>
      </c>
      <c r="AK55">
        <v>52.904817000000001</v>
      </c>
      <c r="AL55">
        <v>2.4487760000000001</v>
      </c>
      <c r="AM55">
        <v>0</v>
      </c>
      <c r="AN55">
        <v>0.638019</v>
      </c>
      <c r="AO55">
        <v>0</v>
      </c>
      <c r="AP55">
        <v>1.4724839999999999</v>
      </c>
      <c r="AQ55">
        <v>0</v>
      </c>
      <c r="AR55">
        <v>3.1725650000000001</v>
      </c>
      <c r="AS55">
        <v>9.2776829999999997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76.598746999999989</v>
      </c>
      <c r="BA55">
        <f t="shared" si="1"/>
        <v>2214.9956360000001</v>
      </c>
      <c r="BD55">
        <v>5.12</v>
      </c>
      <c r="BE55">
        <v>1.84</v>
      </c>
      <c r="BF55">
        <v>2.16</v>
      </c>
      <c r="BG55">
        <v>1.71</v>
      </c>
      <c r="BH55">
        <v>6.03</v>
      </c>
      <c r="BI55">
        <v>1.28</v>
      </c>
      <c r="BJ55">
        <v>0.42</v>
      </c>
      <c r="BK55">
        <v>1.83</v>
      </c>
      <c r="BL55">
        <v>0.76</v>
      </c>
      <c r="BM55">
        <v>0.08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2.8443610000000001</v>
      </c>
      <c r="BU55">
        <v>1.285531</v>
      </c>
      <c r="BV55">
        <v>2.3462130000000001</v>
      </c>
      <c r="BW55">
        <v>1.7717799999999999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3.3641679999999998</v>
      </c>
      <c r="CN55">
        <v>1.6969030000000001</v>
      </c>
      <c r="CO55">
        <v>4.113702</v>
      </c>
      <c r="CP55">
        <v>4.0792169999999999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0.92096299999999998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76.598746999999989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656.37817700000005</v>
      </c>
      <c r="L56">
        <v>345.82211899999999</v>
      </c>
      <c r="M56">
        <v>89.008067999999994</v>
      </c>
      <c r="N56">
        <v>114.13977199999999</v>
      </c>
      <c r="O56">
        <v>119.53624499999999</v>
      </c>
      <c r="P56">
        <v>120.12066</v>
      </c>
      <c r="Q56">
        <v>20.654814999999999</v>
      </c>
      <c r="R56">
        <v>27.445878</v>
      </c>
      <c r="S56">
        <v>24.946014999999999</v>
      </c>
      <c r="T56">
        <v>0.53642400000000001</v>
      </c>
      <c r="U56">
        <v>334.28315199999997</v>
      </c>
      <c r="V56">
        <v>19.857267</v>
      </c>
      <c r="W56">
        <v>39.53828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43.566057999999998</v>
      </c>
      <c r="AH56">
        <v>0</v>
      </c>
      <c r="AI56">
        <v>0</v>
      </c>
      <c r="AJ56">
        <v>0</v>
      </c>
      <c r="AK56">
        <v>52.904817000000001</v>
      </c>
      <c r="AL56">
        <v>2.4487760000000001</v>
      </c>
      <c r="AM56">
        <v>0</v>
      </c>
      <c r="AN56">
        <v>0.638019</v>
      </c>
      <c r="AO56">
        <v>0</v>
      </c>
      <c r="AP56">
        <v>1.4724839999999999</v>
      </c>
      <c r="AQ56">
        <v>0</v>
      </c>
      <c r="AR56">
        <v>3.1725650000000001</v>
      </c>
      <c r="AS56">
        <v>9.2776829999999997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76.598746999999989</v>
      </c>
      <c r="BA56">
        <f t="shared" si="1"/>
        <v>2216.079021</v>
      </c>
      <c r="BD56">
        <v>5.12</v>
      </c>
      <c r="BE56">
        <v>1.84</v>
      </c>
      <c r="BF56">
        <v>2.16</v>
      </c>
      <c r="BG56">
        <v>1.71</v>
      </c>
      <c r="BH56">
        <v>6.03</v>
      </c>
      <c r="BI56">
        <v>1.28</v>
      </c>
      <c r="BJ56">
        <v>0.42</v>
      </c>
      <c r="BK56">
        <v>1.83</v>
      </c>
      <c r="BL56">
        <v>0.76</v>
      </c>
      <c r="BM56">
        <v>0.08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2.8443610000000001</v>
      </c>
      <c r="BU56">
        <v>1.285531</v>
      </c>
      <c r="BV56">
        <v>2.3462130000000001</v>
      </c>
      <c r="BW56">
        <v>1.7717799999999999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3.3641679999999998</v>
      </c>
      <c r="CN56">
        <v>1.6969030000000001</v>
      </c>
      <c r="CO56">
        <v>4.113702</v>
      </c>
      <c r="CP56">
        <v>4.0792169999999999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76.598746999999989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656.37817700000005</v>
      </c>
      <c r="L57">
        <v>345.82211899999999</v>
      </c>
      <c r="M57">
        <v>89.008067999999994</v>
      </c>
      <c r="N57">
        <v>114.13977199999999</v>
      </c>
      <c r="O57">
        <v>119.53624499999999</v>
      </c>
      <c r="P57">
        <v>120.12066</v>
      </c>
      <c r="Q57">
        <v>20.654814999999999</v>
      </c>
      <c r="R57">
        <v>29.013162999999999</v>
      </c>
      <c r="S57">
        <v>24.946014999999999</v>
      </c>
      <c r="T57">
        <v>0.53642400000000001</v>
      </c>
      <c r="U57">
        <v>334.28315199999997</v>
      </c>
      <c r="V57">
        <v>19.857267</v>
      </c>
      <c r="W57">
        <v>39.53828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43.566057999999998</v>
      </c>
      <c r="AH57">
        <v>0</v>
      </c>
      <c r="AI57">
        <v>0</v>
      </c>
      <c r="AJ57">
        <v>0</v>
      </c>
      <c r="AK57">
        <v>52.904817000000001</v>
      </c>
      <c r="AL57">
        <v>2.4487760000000001</v>
      </c>
      <c r="AM57">
        <v>0</v>
      </c>
      <c r="AN57">
        <v>0.638019</v>
      </c>
      <c r="AO57">
        <v>0</v>
      </c>
      <c r="AP57">
        <v>1.4724839999999999</v>
      </c>
      <c r="AQ57">
        <v>0</v>
      </c>
      <c r="AR57">
        <v>3.1725650000000001</v>
      </c>
      <c r="AS57">
        <v>9.2776829999999997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76.618746999999999</v>
      </c>
      <c r="BA57">
        <f t="shared" si="1"/>
        <v>2217.6663060000001</v>
      </c>
      <c r="BD57">
        <v>5.12</v>
      </c>
      <c r="BE57">
        <v>1.84</v>
      </c>
      <c r="BF57">
        <v>2.16</v>
      </c>
      <c r="BG57">
        <v>1.71</v>
      </c>
      <c r="BH57">
        <v>6.03</v>
      </c>
      <c r="BI57">
        <v>1.28</v>
      </c>
      <c r="BJ57">
        <v>0.42</v>
      </c>
      <c r="BK57">
        <v>1.83</v>
      </c>
      <c r="BL57">
        <v>0.78</v>
      </c>
      <c r="BM57">
        <v>0.08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2.8443610000000001</v>
      </c>
      <c r="BU57">
        <v>1.285531</v>
      </c>
      <c r="BV57">
        <v>2.3462130000000001</v>
      </c>
      <c r="BW57">
        <v>1.7717799999999999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3.3641679999999998</v>
      </c>
      <c r="CN57">
        <v>1.6969030000000001</v>
      </c>
      <c r="CO57">
        <v>4.113702</v>
      </c>
      <c r="CP57">
        <v>4.0792169999999999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0.92096299999999998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76.618746999999999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656.37817700000005</v>
      </c>
      <c r="L58">
        <v>345.82211899999999</v>
      </c>
      <c r="M58">
        <v>89.008067999999994</v>
      </c>
      <c r="N58">
        <v>114.13977199999999</v>
      </c>
      <c r="O58">
        <v>119.53624499999999</v>
      </c>
      <c r="P58">
        <v>120.12066</v>
      </c>
      <c r="Q58">
        <v>20.654814999999999</v>
      </c>
      <c r="R58">
        <v>29.013162999999999</v>
      </c>
      <c r="S58">
        <v>24.946014999999999</v>
      </c>
      <c r="T58">
        <v>0.53642400000000001</v>
      </c>
      <c r="U58">
        <v>334.28315199999997</v>
      </c>
      <c r="V58">
        <v>19.857267</v>
      </c>
      <c r="W58">
        <v>39.53828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43.566057999999998</v>
      </c>
      <c r="AH58">
        <v>0</v>
      </c>
      <c r="AI58">
        <v>0</v>
      </c>
      <c r="AJ58">
        <v>0</v>
      </c>
      <c r="AK58">
        <v>52.904817000000001</v>
      </c>
      <c r="AL58">
        <v>2.4487760000000001</v>
      </c>
      <c r="AM58">
        <v>0</v>
      </c>
      <c r="AN58">
        <v>0.638019</v>
      </c>
      <c r="AO58">
        <v>0</v>
      </c>
      <c r="AP58">
        <v>1.4724839999999999</v>
      </c>
      <c r="AQ58">
        <v>0</v>
      </c>
      <c r="AR58">
        <v>3.1725650000000001</v>
      </c>
      <c r="AS58">
        <v>9.2776829999999997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76.62874699999999</v>
      </c>
      <c r="BA58">
        <f t="shared" si="1"/>
        <v>2217.6763060000003</v>
      </c>
      <c r="BD58">
        <v>5.12</v>
      </c>
      <c r="BE58">
        <v>1.84</v>
      </c>
      <c r="BF58">
        <v>2.16</v>
      </c>
      <c r="BG58">
        <v>1.71</v>
      </c>
      <c r="BH58">
        <v>6.03</v>
      </c>
      <c r="BI58">
        <v>1.28</v>
      </c>
      <c r="BJ58">
        <v>0.42</v>
      </c>
      <c r="BK58">
        <v>1.83</v>
      </c>
      <c r="BL58">
        <v>0.79</v>
      </c>
      <c r="BM58">
        <v>0.08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2.8443610000000001</v>
      </c>
      <c r="BU58">
        <v>1.285531</v>
      </c>
      <c r="BV58">
        <v>2.3462130000000001</v>
      </c>
      <c r="BW58">
        <v>1.7717799999999999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3.3641679999999998</v>
      </c>
      <c r="CN58">
        <v>1.6969030000000001</v>
      </c>
      <c r="CO58">
        <v>4.113702</v>
      </c>
      <c r="CP58">
        <v>4.0792169999999999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0.92096299999999998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76.62874699999999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656.37817700000005</v>
      </c>
      <c r="L59">
        <v>345.82211899999999</v>
      </c>
      <c r="M59">
        <v>89.008067999999994</v>
      </c>
      <c r="N59">
        <v>114.13977199999999</v>
      </c>
      <c r="O59">
        <v>119.53624499999999</v>
      </c>
      <c r="P59">
        <v>120.12066</v>
      </c>
      <c r="Q59">
        <v>20.654814999999999</v>
      </c>
      <c r="R59">
        <v>29.013162999999999</v>
      </c>
      <c r="S59">
        <v>24.946014999999999</v>
      </c>
      <c r="T59">
        <v>0.53642400000000001</v>
      </c>
      <c r="U59">
        <v>334.28315199999997</v>
      </c>
      <c r="V59">
        <v>19.857267</v>
      </c>
      <c r="W59">
        <v>39.53828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43.566057999999998</v>
      </c>
      <c r="AH59">
        <v>0</v>
      </c>
      <c r="AI59">
        <v>0</v>
      </c>
      <c r="AJ59">
        <v>0</v>
      </c>
      <c r="AK59">
        <v>52.904817000000001</v>
      </c>
      <c r="AL59">
        <v>2.4487760000000001</v>
      </c>
      <c r="AM59">
        <v>0</v>
      </c>
      <c r="AN59">
        <v>0.638019</v>
      </c>
      <c r="AO59">
        <v>0</v>
      </c>
      <c r="AP59">
        <v>1.4724839999999999</v>
      </c>
      <c r="AQ59">
        <v>0</v>
      </c>
      <c r="AR59">
        <v>3.1725650000000001</v>
      </c>
      <c r="AS59">
        <v>9.2776829999999997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76.578075999999996</v>
      </c>
      <c r="BA59">
        <f t="shared" si="1"/>
        <v>2217.6256349999999</v>
      </c>
      <c r="BD59">
        <v>5.12</v>
      </c>
      <c r="BE59">
        <v>1.84</v>
      </c>
      <c r="BF59">
        <v>2.16</v>
      </c>
      <c r="BG59">
        <v>1.71</v>
      </c>
      <c r="BH59">
        <v>6.03</v>
      </c>
      <c r="BI59">
        <v>1.28</v>
      </c>
      <c r="BJ59">
        <v>0.39</v>
      </c>
      <c r="BK59">
        <v>1.83</v>
      </c>
      <c r="BL59">
        <v>0.79</v>
      </c>
      <c r="BM59">
        <v>0.08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2.8443610000000001</v>
      </c>
      <c r="BU59">
        <v>1.285531</v>
      </c>
      <c r="BV59">
        <v>2.325542</v>
      </c>
      <c r="BW59">
        <v>1.7717799999999999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3.3641679999999998</v>
      </c>
      <c r="CN59">
        <v>1.6969030000000001</v>
      </c>
      <c r="CO59">
        <v>4.113702</v>
      </c>
      <c r="CP59">
        <v>4.0792169999999999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0.92096299999999998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76.578075999999996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656.37817700000005</v>
      </c>
      <c r="L60">
        <v>345.82211899999999</v>
      </c>
      <c r="M60">
        <v>89.008067999999994</v>
      </c>
      <c r="N60">
        <v>114.13977199999999</v>
      </c>
      <c r="O60">
        <v>119.53624499999999</v>
      </c>
      <c r="P60">
        <v>120.12066</v>
      </c>
      <c r="Q60">
        <v>20.654814999999999</v>
      </c>
      <c r="R60">
        <v>29.013162999999999</v>
      </c>
      <c r="S60">
        <v>24.946014999999999</v>
      </c>
      <c r="T60">
        <v>0.53642400000000001</v>
      </c>
      <c r="U60">
        <v>334.28315199999997</v>
      </c>
      <c r="V60">
        <v>19.857267</v>
      </c>
      <c r="W60">
        <v>39.53828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43.566057999999998</v>
      </c>
      <c r="AH60">
        <v>0</v>
      </c>
      <c r="AI60">
        <v>0</v>
      </c>
      <c r="AJ60">
        <v>0</v>
      </c>
      <c r="AK60">
        <v>52.904817000000001</v>
      </c>
      <c r="AL60">
        <v>2.4487760000000001</v>
      </c>
      <c r="AM60">
        <v>0</v>
      </c>
      <c r="AN60">
        <v>0.638019</v>
      </c>
      <c r="AO60">
        <v>0</v>
      </c>
      <c r="AP60">
        <v>1.4724839999999999</v>
      </c>
      <c r="AQ60">
        <v>0</v>
      </c>
      <c r="AR60">
        <v>3.1725650000000001</v>
      </c>
      <c r="AS60">
        <v>9.2776829999999997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76.578075999999996</v>
      </c>
      <c r="BA60">
        <f t="shared" si="1"/>
        <v>2217.6256349999999</v>
      </c>
      <c r="BD60">
        <v>5.12</v>
      </c>
      <c r="BE60">
        <v>1.84</v>
      </c>
      <c r="BF60">
        <v>2.16</v>
      </c>
      <c r="BG60">
        <v>1.71</v>
      </c>
      <c r="BH60">
        <v>6.03</v>
      </c>
      <c r="BI60">
        <v>1.28</v>
      </c>
      <c r="BJ60">
        <v>0.39</v>
      </c>
      <c r="BK60">
        <v>1.83</v>
      </c>
      <c r="BL60">
        <v>0.79</v>
      </c>
      <c r="BM60">
        <v>0.08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2.8443610000000001</v>
      </c>
      <c r="BU60">
        <v>1.285531</v>
      </c>
      <c r="BV60">
        <v>2.325542</v>
      </c>
      <c r="BW60">
        <v>1.7717799999999999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3.3641679999999998</v>
      </c>
      <c r="CN60">
        <v>1.6969030000000001</v>
      </c>
      <c r="CO60">
        <v>4.113702</v>
      </c>
      <c r="CP60">
        <v>4.0792169999999999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0.92096299999999998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76.578075999999996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656.37817700000005</v>
      </c>
      <c r="L61">
        <v>345.82211899999999</v>
      </c>
      <c r="M61">
        <v>89.008067999999994</v>
      </c>
      <c r="N61">
        <v>114.13977199999999</v>
      </c>
      <c r="O61">
        <v>119.53624499999999</v>
      </c>
      <c r="P61">
        <v>120.12066</v>
      </c>
      <c r="Q61">
        <v>20.654814999999999</v>
      </c>
      <c r="R61">
        <v>29.013162999999999</v>
      </c>
      <c r="S61">
        <v>24.946014999999999</v>
      </c>
      <c r="T61">
        <v>0.53642400000000001</v>
      </c>
      <c r="U61">
        <v>334.28315199999997</v>
      </c>
      <c r="V61">
        <v>19.857267</v>
      </c>
      <c r="W61">
        <v>39.53828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43.566057999999998</v>
      </c>
      <c r="AH61">
        <v>0</v>
      </c>
      <c r="AI61">
        <v>0</v>
      </c>
      <c r="AJ61">
        <v>0</v>
      </c>
      <c r="AK61">
        <v>52.904817000000001</v>
      </c>
      <c r="AL61">
        <v>2.4487760000000001</v>
      </c>
      <c r="AM61">
        <v>0</v>
      </c>
      <c r="AN61">
        <v>0.638019</v>
      </c>
      <c r="AO61">
        <v>0</v>
      </c>
      <c r="AP61">
        <v>1.4724839999999999</v>
      </c>
      <c r="AQ61">
        <v>15.615686</v>
      </c>
      <c r="AR61">
        <v>3.1725650000000001</v>
      </c>
      <c r="AS61">
        <v>4.5099850000000004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76.578075999999996</v>
      </c>
      <c r="BA61">
        <f t="shared" si="1"/>
        <v>2228.4736230000003</v>
      </c>
      <c r="BD61">
        <v>5.12</v>
      </c>
      <c r="BE61">
        <v>1.84</v>
      </c>
      <c r="BF61">
        <v>2.16</v>
      </c>
      <c r="BG61">
        <v>1.71</v>
      </c>
      <c r="BH61">
        <v>6.03</v>
      </c>
      <c r="BI61">
        <v>1.28</v>
      </c>
      <c r="BJ61">
        <v>0.39</v>
      </c>
      <c r="BK61">
        <v>1.83</v>
      </c>
      <c r="BL61">
        <v>0.79</v>
      </c>
      <c r="BM61">
        <v>0.08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2.8443610000000001</v>
      </c>
      <c r="BU61">
        <v>1.285531</v>
      </c>
      <c r="BV61">
        <v>2.325542</v>
      </c>
      <c r="BW61">
        <v>1.7717799999999999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3.3641679999999998</v>
      </c>
      <c r="CN61">
        <v>1.6969030000000001</v>
      </c>
      <c r="CO61">
        <v>4.113702</v>
      </c>
      <c r="CP61">
        <v>4.0792169999999999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0.92096299999999998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76.578075999999996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656.37817700000005</v>
      </c>
      <c r="L62">
        <v>345.82211899999999</v>
      </c>
      <c r="M62">
        <v>89.008067999999994</v>
      </c>
      <c r="N62">
        <v>114.13977199999999</v>
      </c>
      <c r="O62">
        <v>119.53624499999999</v>
      </c>
      <c r="P62">
        <v>120.12066</v>
      </c>
      <c r="Q62">
        <v>20.654814999999999</v>
      </c>
      <c r="R62">
        <v>29.013162999999999</v>
      </c>
      <c r="S62">
        <v>24.946014999999999</v>
      </c>
      <c r="T62">
        <v>0.53642400000000001</v>
      </c>
      <c r="U62">
        <v>334.28315199999997</v>
      </c>
      <c r="V62">
        <v>19.857267</v>
      </c>
      <c r="W62">
        <v>39.53828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43.566057999999998</v>
      </c>
      <c r="AH62">
        <v>0</v>
      </c>
      <c r="AI62">
        <v>0</v>
      </c>
      <c r="AJ62">
        <v>0</v>
      </c>
      <c r="AK62">
        <v>52.904817000000001</v>
      </c>
      <c r="AL62">
        <v>2.4487760000000001</v>
      </c>
      <c r="AM62">
        <v>0</v>
      </c>
      <c r="AN62">
        <v>0.638019</v>
      </c>
      <c r="AO62">
        <v>0</v>
      </c>
      <c r="AP62">
        <v>1.4724839999999999</v>
      </c>
      <c r="AQ62">
        <v>16.058236000000001</v>
      </c>
      <c r="AR62">
        <v>3.1725650000000001</v>
      </c>
      <c r="AS62">
        <v>4.5099850000000004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76.53807599999999</v>
      </c>
      <c r="BA62">
        <f t="shared" si="1"/>
        <v>2228.8761730000001</v>
      </c>
      <c r="BD62">
        <v>5.12</v>
      </c>
      <c r="BE62">
        <v>1.84</v>
      </c>
      <c r="BF62">
        <v>2.16</v>
      </c>
      <c r="BG62">
        <v>1.71</v>
      </c>
      <c r="BH62">
        <v>6.03</v>
      </c>
      <c r="BI62">
        <v>1.25</v>
      </c>
      <c r="BJ62">
        <v>0.38</v>
      </c>
      <c r="BK62">
        <v>1.83</v>
      </c>
      <c r="BL62">
        <v>0.79</v>
      </c>
      <c r="BM62">
        <v>0.08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2.8443610000000001</v>
      </c>
      <c r="BU62">
        <v>1.285531</v>
      </c>
      <c r="BV62">
        <v>2.325542</v>
      </c>
      <c r="BW62">
        <v>1.7717799999999999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3.3641679999999998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0.92096299999999998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76.53807599999999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658.88400000000001</v>
      </c>
      <c r="L63">
        <v>345.82211899999999</v>
      </c>
      <c r="M63">
        <v>89.008067999999994</v>
      </c>
      <c r="N63">
        <v>114.13977199999999</v>
      </c>
      <c r="O63">
        <v>119.53624499999999</v>
      </c>
      <c r="P63">
        <v>120.12066</v>
      </c>
      <c r="Q63">
        <v>21.014678</v>
      </c>
      <c r="R63">
        <v>38.161577000000001</v>
      </c>
      <c r="S63">
        <v>25.499517999999998</v>
      </c>
      <c r="T63">
        <v>0.53642400000000001</v>
      </c>
      <c r="U63">
        <v>334.28315199999997</v>
      </c>
      <c r="V63">
        <v>19.857267</v>
      </c>
      <c r="W63">
        <v>39.53828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43.566057999999998</v>
      </c>
      <c r="AH63">
        <v>0</v>
      </c>
      <c r="AI63">
        <v>0</v>
      </c>
      <c r="AJ63">
        <v>0</v>
      </c>
      <c r="AK63">
        <v>52.904817000000001</v>
      </c>
      <c r="AL63">
        <v>2.4487760000000001</v>
      </c>
      <c r="AM63">
        <v>0</v>
      </c>
      <c r="AN63">
        <v>0.638019</v>
      </c>
      <c r="AO63">
        <v>0</v>
      </c>
      <c r="AP63">
        <v>5.399108</v>
      </c>
      <c r="AQ63">
        <v>31.231372</v>
      </c>
      <c r="AR63">
        <v>2.115043</v>
      </c>
      <c r="AS63">
        <v>4.5099850000000004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76.53807599999999</v>
      </c>
      <c r="BA63">
        <f t="shared" si="1"/>
        <v>2259.4860140000005</v>
      </c>
      <c r="BD63">
        <v>5.12</v>
      </c>
      <c r="BE63">
        <v>1.84</v>
      </c>
      <c r="BF63">
        <v>2.16</v>
      </c>
      <c r="BG63">
        <v>1.71</v>
      </c>
      <c r="BH63">
        <v>6.03</v>
      </c>
      <c r="BI63">
        <v>1.25</v>
      </c>
      <c r="BJ63">
        <v>0.38</v>
      </c>
      <c r="BK63">
        <v>1.83</v>
      </c>
      <c r="BL63">
        <v>0.79</v>
      </c>
      <c r="BM63">
        <v>0.08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2.8443610000000001</v>
      </c>
      <c r="BU63">
        <v>1.285531</v>
      </c>
      <c r="BV63">
        <v>2.325542</v>
      </c>
      <c r="BW63">
        <v>1.7717799999999999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3.3641679999999998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0.92096299999999998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76.53807599999999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658.88400000000001</v>
      </c>
      <c r="L64">
        <v>345.82211899999999</v>
      </c>
      <c r="M64">
        <v>89.008067999999994</v>
      </c>
      <c r="N64">
        <v>114.13977199999999</v>
      </c>
      <c r="O64">
        <v>119.53624499999999</v>
      </c>
      <c r="P64">
        <v>120.12066</v>
      </c>
      <c r="Q64">
        <v>21.014678</v>
      </c>
      <c r="R64">
        <v>41.042954000000002</v>
      </c>
      <c r="S64">
        <v>25.499517999999998</v>
      </c>
      <c r="T64">
        <v>0.53642400000000001</v>
      </c>
      <c r="U64">
        <v>334.28315199999997</v>
      </c>
      <c r="V64">
        <v>19.857267</v>
      </c>
      <c r="W64">
        <v>39.53828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43.566057999999998</v>
      </c>
      <c r="AH64">
        <v>0</v>
      </c>
      <c r="AI64">
        <v>0</v>
      </c>
      <c r="AJ64">
        <v>0</v>
      </c>
      <c r="AK64">
        <v>52.904817000000001</v>
      </c>
      <c r="AL64">
        <v>2.4487760000000001</v>
      </c>
      <c r="AM64">
        <v>0</v>
      </c>
      <c r="AN64">
        <v>0.638019</v>
      </c>
      <c r="AO64">
        <v>0</v>
      </c>
      <c r="AP64">
        <v>5.399108</v>
      </c>
      <c r="AQ64">
        <v>46.847057</v>
      </c>
      <c r="AR64">
        <v>2.115043</v>
      </c>
      <c r="AS64">
        <v>4.5099850000000004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76.53807599999999</v>
      </c>
      <c r="BA64">
        <f t="shared" si="1"/>
        <v>2277.9830760000004</v>
      </c>
      <c r="BD64">
        <v>5.12</v>
      </c>
      <c r="BE64">
        <v>1.84</v>
      </c>
      <c r="BF64">
        <v>2.16</v>
      </c>
      <c r="BG64">
        <v>1.71</v>
      </c>
      <c r="BH64">
        <v>6.03</v>
      </c>
      <c r="BI64">
        <v>1.25</v>
      </c>
      <c r="BJ64">
        <v>0.38</v>
      </c>
      <c r="BK64">
        <v>1.83</v>
      </c>
      <c r="BL64">
        <v>0.79</v>
      </c>
      <c r="BM64">
        <v>0.08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2.8443610000000001</v>
      </c>
      <c r="BU64">
        <v>1.285531</v>
      </c>
      <c r="BV64">
        <v>2.325542</v>
      </c>
      <c r="BW64">
        <v>1.7717799999999999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3.3641679999999998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0.92096299999999998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76.53807599999999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658.88400000000001</v>
      </c>
      <c r="L65">
        <v>345.82211899999999</v>
      </c>
      <c r="M65">
        <v>89.008067999999994</v>
      </c>
      <c r="N65">
        <v>114.13977199999999</v>
      </c>
      <c r="O65">
        <v>119.53624499999999</v>
      </c>
      <c r="P65">
        <v>120.12066</v>
      </c>
      <c r="Q65">
        <v>21.014678</v>
      </c>
      <c r="R65">
        <v>41.042954000000002</v>
      </c>
      <c r="S65">
        <v>25.499517999999998</v>
      </c>
      <c r="T65">
        <v>0.53642400000000001</v>
      </c>
      <c r="U65">
        <v>334.28315199999997</v>
      </c>
      <c r="V65">
        <v>19.857267</v>
      </c>
      <c r="W65">
        <v>39.53828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17.518075</v>
      </c>
      <c r="AG65">
        <v>43.566057999999998</v>
      </c>
      <c r="AH65">
        <v>0</v>
      </c>
      <c r="AI65">
        <v>0</v>
      </c>
      <c r="AJ65">
        <v>0</v>
      </c>
      <c r="AK65">
        <v>52.904817000000001</v>
      </c>
      <c r="AL65">
        <v>2.4487760000000001</v>
      </c>
      <c r="AM65">
        <v>0</v>
      </c>
      <c r="AN65">
        <v>0.638019</v>
      </c>
      <c r="AO65">
        <v>0</v>
      </c>
      <c r="AP65">
        <v>1.4724839999999999</v>
      </c>
      <c r="AQ65">
        <v>46.847057</v>
      </c>
      <c r="AR65">
        <v>2.115043</v>
      </c>
      <c r="AS65">
        <v>6.4428349999999996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76.53807599999999</v>
      </c>
      <c r="BA65">
        <f t="shared" si="1"/>
        <v>2284.7483389999998</v>
      </c>
      <c r="BD65">
        <v>5.12</v>
      </c>
      <c r="BE65">
        <v>1.84</v>
      </c>
      <c r="BF65">
        <v>2.16</v>
      </c>
      <c r="BG65">
        <v>1.71</v>
      </c>
      <c r="BH65">
        <v>6.03</v>
      </c>
      <c r="BI65">
        <v>1.25</v>
      </c>
      <c r="BJ65">
        <v>0.38</v>
      </c>
      <c r="BK65">
        <v>1.83</v>
      </c>
      <c r="BL65">
        <v>0.79</v>
      </c>
      <c r="BM65">
        <v>0.08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2.8443610000000001</v>
      </c>
      <c r="BU65">
        <v>1.285531</v>
      </c>
      <c r="BV65">
        <v>2.325542</v>
      </c>
      <c r="BW65">
        <v>1.7717799999999999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3.3641679999999998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0.92096299999999998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76.53807599999999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658.88400000000001</v>
      </c>
      <c r="L66">
        <v>345.82211899999999</v>
      </c>
      <c r="M66">
        <v>89.008067999999994</v>
      </c>
      <c r="N66">
        <v>114.13977199999999</v>
      </c>
      <c r="O66">
        <v>119.53624499999999</v>
      </c>
      <c r="P66">
        <v>120.12066</v>
      </c>
      <c r="Q66">
        <v>21.014678</v>
      </c>
      <c r="R66">
        <v>41.042954000000002</v>
      </c>
      <c r="S66">
        <v>25.499517999999998</v>
      </c>
      <c r="T66">
        <v>0.53642400000000001</v>
      </c>
      <c r="U66">
        <v>334.28315199999997</v>
      </c>
      <c r="V66">
        <v>19.857267</v>
      </c>
      <c r="W66">
        <v>39.53828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17.518075</v>
      </c>
      <c r="AG66">
        <v>43.566057999999998</v>
      </c>
      <c r="AH66">
        <v>2.8076050000000001</v>
      </c>
      <c r="AI66">
        <v>0</v>
      </c>
      <c r="AJ66">
        <v>0</v>
      </c>
      <c r="AK66">
        <v>52.904817000000001</v>
      </c>
      <c r="AL66">
        <v>12.243878</v>
      </c>
      <c r="AM66">
        <v>0</v>
      </c>
      <c r="AN66">
        <v>0.638019</v>
      </c>
      <c r="AO66">
        <v>0</v>
      </c>
      <c r="AP66">
        <v>1.4724839999999999</v>
      </c>
      <c r="AQ66">
        <v>46.847057</v>
      </c>
      <c r="AR66">
        <v>2.115043</v>
      </c>
      <c r="AS66">
        <v>6.4428349999999996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76.559532999999988</v>
      </c>
      <c r="BA66">
        <f t="shared" si="1"/>
        <v>2297.3725030000001</v>
      </c>
      <c r="BD66">
        <v>5.12</v>
      </c>
      <c r="BE66">
        <v>1.84</v>
      </c>
      <c r="BF66">
        <v>2.16</v>
      </c>
      <c r="BG66">
        <v>1.71</v>
      </c>
      <c r="BH66">
        <v>6.03</v>
      </c>
      <c r="BI66">
        <v>1.25</v>
      </c>
      <c r="BJ66">
        <v>0.38</v>
      </c>
      <c r="BK66">
        <v>1.83</v>
      </c>
      <c r="BL66">
        <v>0.79</v>
      </c>
      <c r="BM66">
        <v>0.08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2.8443610000000001</v>
      </c>
      <c r="BU66">
        <v>1.285531</v>
      </c>
      <c r="BV66">
        <v>2.325542</v>
      </c>
      <c r="BW66">
        <v>1.7717799999999999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3.3641679999999998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2.1457E-2</v>
      </c>
      <c r="CW66">
        <v>0.92096299999999998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76.559532999999988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658.88400000000001</v>
      </c>
      <c r="L67">
        <v>345.82211899999999</v>
      </c>
      <c r="M67">
        <v>89.008067999999994</v>
      </c>
      <c r="N67">
        <v>114.13977199999999</v>
      </c>
      <c r="O67">
        <v>119.53624499999999</v>
      </c>
      <c r="P67">
        <v>120.12066</v>
      </c>
      <c r="Q67">
        <v>21.014678</v>
      </c>
      <c r="R67">
        <v>41.042954000000002</v>
      </c>
      <c r="S67">
        <v>25.499517999999998</v>
      </c>
      <c r="T67">
        <v>0.53642400000000001</v>
      </c>
      <c r="U67">
        <v>334.28315199999997</v>
      </c>
      <c r="V67">
        <v>19.857267</v>
      </c>
      <c r="W67">
        <v>39.53828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17.518075</v>
      </c>
      <c r="AG67">
        <v>43.566057999999998</v>
      </c>
      <c r="AH67">
        <v>20.589103000000001</v>
      </c>
      <c r="AI67">
        <v>0</v>
      </c>
      <c r="AJ67">
        <v>0</v>
      </c>
      <c r="AK67">
        <v>52.904817000000001</v>
      </c>
      <c r="AL67">
        <v>38.401252999999997</v>
      </c>
      <c r="AM67">
        <v>0</v>
      </c>
      <c r="AN67">
        <v>0.61925399999999997</v>
      </c>
      <c r="AO67">
        <v>0</v>
      </c>
      <c r="AP67">
        <v>1.4724839999999999</v>
      </c>
      <c r="AQ67">
        <v>46.847057</v>
      </c>
      <c r="AR67">
        <v>2.115043</v>
      </c>
      <c r="AS67">
        <v>6.4428349999999996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76.651633999999987</v>
      </c>
      <c r="BA67">
        <f t="shared" si="1"/>
        <v>2341.3847119999996</v>
      </c>
      <c r="BD67">
        <v>5.12</v>
      </c>
      <c r="BE67">
        <v>1.84</v>
      </c>
      <c r="BF67">
        <v>2.16</v>
      </c>
      <c r="BG67">
        <v>1.71</v>
      </c>
      <c r="BH67">
        <v>6.03</v>
      </c>
      <c r="BI67">
        <v>1.25</v>
      </c>
      <c r="BJ67">
        <v>0.38</v>
      </c>
      <c r="BK67">
        <v>1.83</v>
      </c>
      <c r="BL67">
        <v>0.79</v>
      </c>
      <c r="BM67">
        <v>0.08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2.8443610000000001</v>
      </c>
      <c r="BU67">
        <v>1.285531</v>
      </c>
      <c r="BV67">
        <v>2.325542</v>
      </c>
      <c r="BW67">
        <v>1.7217290000000001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3.3641679999999998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0.163609</v>
      </c>
      <c r="CW67">
        <v>0.92096299999999998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76.651633999999987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658.88400000000001</v>
      </c>
      <c r="L68">
        <v>345.82211899999999</v>
      </c>
      <c r="M68">
        <v>89.008067999999994</v>
      </c>
      <c r="N68">
        <v>114.13977199999999</v>
      </c>
      <c r="O68">
        <v>119.53624499999999</v>
      </c>
      <c r="P68">
        <v>120.12066</v>
      </c>
      <c r="Q68">
        <v>21.014678</v>
      </c>
      <c r="R68">
        <v>41.042954000000002</v>
      </c>
      <c r="S68">
        <v>25.499517999999998</v>
      </c>
      <c r="T68">
        <v>0.53642400000000001</v>
      </c>
      <c r="U68">
        <v>334.28315199999997</v>
      </c>
      <c r="V68">
        <v>19.857267</v>
      </c>
      <c r="W68">
        <v>39.53828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9.0351999999999997</v>
      </c>
      <c r="AE68">
        <v>0</v>
      </c>
      <c r="AF68">
        <v>17.518075</v>
      </c>
      <c r="AG68">
        <v>43.566057999999998</v>
      </c>
      <c r="AH68">
        <v>46.231893999999997</v>
      </c>
      <c r="AI68">
        <v>0</v>
      </c>
      <c r="AJ68">
        <v>0</v>
      </c>
      <c r="AK68">
        <v>52.904817000000001</v>
      </c>
      <c r="AL68">
        <v>38.401252999999997</v>
      </c>
      <c r="AM68">
        <v>0</v>
      </c>
      <c r="AN68">
        <v>0.61925399999999997</v>
      </c>
      <c r="AO68">
        <v>0</v>
      </c>
      <c r="AP68">
        <v>1.4724839999999999</v>
      </c>
      <c r="AQ68">
        <v>62.462743000000003</v>
      </c>
      <c r="AR68">
        <v>2.115043</v>
      </c>
      <c r="AS68">
        <v>6.4428349999999996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76.858157999999989</v>
      </c>
      <c r="BA68">
        <f t="shared" ref="BA68:BA99" si="4">SUM(B68:AZ68)</f>
        <v>2391.8849130000003</v>
      </c>
      <c r="BD68">
        <v>5.12</v>
      </c>
      <c r="BE68">
        <v>1.84</v>
      </c>
      <c r="BF68">
        <v>2.16</v>
      </c>
      <c r="BG68">
        <v>1.71</v>
      </c>
      <c r="BH68">
        <v>6.03</v>
      </c>
      <c r="BI68">
        <v>1.25</v>
      </c>
      <c r="BJ68">
        <v>0.38</v>
      </c>
      <c r="BK68">
        <v>1.83</v>
      </c>
      <c r="BL68">
        <v>0.79</v>
      </c>
      <c r="BM68">
        <v>0.08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2.8443610000000001</v>
      </c>
      <c r="BU68">
        <v>1.285531</v>
      </c>
      <c r="BV68">
        <v>2.325542</v>
      </c>
      <c r="BW68">
        <v>1.7217290000000001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3.3641679999999998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0.37013299999999999</v>
      </c>
      <c r="CW68">
        <v>0.92096299999999998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76.858157999999989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658.88400000000001</v>
      </c>
      <c r="L69">
        <v>345.82211899999999</v>
      </c>
      <c r="M69">
        <v>89.008067999999994</v>
      </c>
      <c r="N69">
        <v>114.13977199999999</v>
      </c>
      <c r="O69">
        <v>119.53624499999999</v>
      </c>
      <c r="P69">
        <v>120.12066</v>
      </c>
      <c r="Q69">
        <v>21.014678</v>
      </c>
      <c r="R69">
        <v>41.042954000000002</v>
      </c>
      <c r="S69">
        <v>25.499517999999998</v>
      </c>
      <c r="T69">
        <v>0.53642400000000001</v>
      </c>
      <c r="U69">
        <v>334.28315199999997</v>
      </c>
      <c r="V69">
        <v>19.857267</v>
      </c>
      <c r="W69">
        <v>39.53828</v>
      </c>
      <c r="X69">
        <v>94.199886000000006</v>
      </c>
      <c r="Y69">
        <v>0</v>
      </c>
      <c r="Z69">
        <v>0</v>
      </c>
      <c r="AA69">
        <v>0</v>
      </c>
      <c r="AB69">
        <v>0</v>
      </c>
      <c r="AC69">
        <v>9.6052850000000003</v>
      </c>
      <c r="AD69">
        <v>9.0351999999999997</v>
      </c>
      <c r="AE69">
        <v>0</v>
      </c>
      <c r="AF69">
        <v>17.518075</v>
      </c>
      <c r="AG69">
        <v>43.566057999999998</v>
      </c>
      <c r="AH69">
        <v>69.347841000000003</v>
      </c>
      <c r="AI69">
        <v>0</v>
      </c>
      <c r="AJ69">
        <v>0</v>
      </c>
      <c r="AK69">
        <v>52.904817000000001</v>
      </c>
      <c r="AL69">
        <v>38.401252999999997</v>
      </c>
      <c r="AM69">
        <v>0</v>
      </c>
      <c r="AN69">
        <v>0.61925399999999997</v>
      </c>
      <c r="AO69">
        <v>0</v>
      </c>
      <c r="AP69">
        <v>1.4724839999999999</v>
      </c>
      <c r="AQ69">
        <v>62.462743000000003</v>
      </c>
      <c r="AR69">
        <v>6.3451300000000002</v>
      </c>
      <c r="AS69">
        <v>6.4428349999999996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77.441519</v>
      </c>
      <c r="BA69">
        <f t="shared" si="4"/>
        <v>2429.4195930000005</v>
      </c>
      <c r="BD69">
        <v>5.12</v>
      </c>
      <c r="BE69">
        <v>1.84</v>
      </c>
      <c r="BF69">
        <v>2.16</v>
      </c>
      <c r="BG69">
        <v>1.71</v>
      </c>
      <c r="BH69">
        <v>6.03</v>
      </c>
      <c r="BI69">
        <v>1.25</v>
      </c>
      <c r="BJ69">
        <v>0.38</v>
      </c>
      <c r="BK69">
        <v>1.83</v>
      </c>
      <c r="BL69">
        <v>0.79</v>
      </c>
      <c r="BM69">
        <v>0.08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2.8443610000000001</v>
      </c>
      <c r="BU69">
        <v>1.285531</v>
      </c>
      <c r="BV69">
        <v>2.325542</v>
      </c>
      <c r="BW69">
        <v>1.7217290000000001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3.3641679999999998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0.39829500000000001</v>
      </c>
      <c r="CV69">
        <v>0.555199</v>
      </c>
      <c r="CW69">
        <v>0.92096299999999998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77.441519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658.88400000000001</v>
      </c>
      <c r="L70">
        <v>345.82211899999999</v>
      </c>
      <c r="M70">
        <v>89.008067999999994</v>
      </c>
      <c r="N70">
        <v>114.13977199999999</v>
      </c>
      <c r="O70">
        <v>119.53624499999999</v>
      </c>
      <c r="P70">
        <v>120.12066</v>
      </c>
      <c r="Q70">
        <v>21.014678</v>
      </c>
      <c r="R70">
        <v>41.042954000000002</v>
      </c>
      <c r="S70">
        <v>25.499517999999998</v>
      </c>
      <c r="T70">
        <v>0.53642400000000001</v>
      </c>
      <c r="U70">
        <v>334.28315199999997</v>
      </c>
      <c r="V70">
        <v>19.857267</v>
      </c>
      <c r="W70">
        <v>39.53828</v>
      </c>
      <c r="X70">
        <v>94.199886000000006</v>
      </c>
      <c r="Y70">
        <v>0</v>
      </c>
      <c r="Z70">
        <v>0</v>
      </c>
      <c r="AA70">
        <v>0</v>
      </c>
      <c r="AB70">
        <v>0</v>
      </c>
      <c r="AC70">
        <v>19.229527000000001</v>
      </c>
      <c r="AD70">
        <v>18.070399999999999</v>
      </c>
      <c r="AE70">
        <v>16.295027999999999</v>
      </c>
      <c r="AF70">
        <v>17.518075</v>
      </c>
      <c r="AG70">
        <v>43.566057999999998</v>
      </c>
      <c r="AH70">
        <v>92.463787999999994</v>
      </c>
      <c r="AI70">
        <v>0</v>
      </c>
      <c r="AJ70">
        <v>0</v>
      </c>
      <c r="AK70">
        <v>52.904817000000001</v>
      </c>
      <c r="AL70">
        <v>38.401252999999997</v>
      </c>
      <c r="AM70">
        <v>0</v>
      </c>
      <c r="AN70">
        <v>0.61925399999999997</v>
      </c>
      <c r="AO70">
        <v>0</v>
      </c>
      <c r="AP70">
        <v>1.4724839999999999</v>
      </c>
      <c r="AQ70">
        <v>62.462743000000003</v>
      </c>
      <c r="AR70">
        <v>25.380517999999999</v>
      </c>
      <c r="AS70">
        <v>6.4428349999999996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78.090974999999986</v>
      </c>
      <c r="BA70">
        <f t="shared" si="4"/>
        <v>2507.1748540000003</v>
      </c>
      <c r="BD70">
        <v>5.12</v>
      </c>
      <c r="BE70">
        <v>1.84</v>
      </c>
      <c r="BF70">
        <v>2.16</v>
      </c>
      <c r="BG70">
        <v>1.71</v>
      </c>
      <c r="BH70">
        <v>6.03</v>
      </c>
      <c r="BI70">
        <v>1.25</v>
      </c>
      <c r="BJ70">
        <v>0.38</v>
      </c>
      <c r="BK70">
        <v>1.83</v>
      </c>
      <c r="BL70">
        <v>0.79</v>
      </c>
      <c r="BM70">
        <v>0.08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2.8443610000000001</v>
      </c>
      <c r="BU70">
        <v>1.285531</v>
      </c>
      <c r="BV70">
        <v>2.325542</v>
      </c>
      <c r="BW70">
        <v>1.7217290000000001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3.3641679999999998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6.6095000000000001E-2</v>
      </c>
      <c r="CU70">
        <v>0.79659000000000002</v>
      </c>
      <c r="CV70">
        <v>0.74026499999999995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78.090974999999986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658.88400000000001</v>
      </c>
      <c r="L71">
        <v>345.82105799999999</v>
      </c>
      <c r="M71">
        <v>89.008067999999994</v>
      </c>
      <c r="N71">
        <v>114.13977199999999</v>
      </c>
      <c r="O71">
        <v>119.53624499999999</v>
      </c>
      <c r="P71">
        <v>120.12066</v>
      </c>
      <c r="Q71">
        <v>21.014678</v>
      </c>
      <c r="R71">
        <v>41.042954000000002</v>
      </c>
      <c r="S71">
        <v>25.499517999999998</v>
      </c>
      <c r="T71">
        <v>0.53642400000000001</v>
      </c>
      <c r="U71">
        <v>334.28315199999997</v>
      </c>
      <c r="V71">
        <v>19.857267</v>
      </c>
      <c r="W71">
        <v>39.53828</v>
      </c>
      <c r="X71">
        <v>94.199886000000006</v>
      </c>
      <c r="Y71">
        <v>0</v>
      </c>
      <c r="Z71">
        <v>0</v>
      </c>
      <c r="AA71">
        <v>3.6323569999999998</v>
      </c>
      <c r="AB71">
        <v>3.3239130000000001</v>
      </c>
      <c r="AC71">
        <v>19.229527000000001</v>
      </c>
      <c r="AD71">
        <v>27.105601</v>
      </c>
      <c r="AE71">
        <v>32.590057000000002</v>
      </c>
      <c r="AF71">
        <v>17.518075</v>
      </c>
      <c r="AG71">
        <v>43.566057999999998</v>
      </c>
      <c r="AH71">
        <v>92.463787999999994</v>
      </c>
      <c r="AI71">
        <v>0</v>
      </c>
      <c r="AJ71">
        <v>0</v>
      </c>
      <c r="AK71">
        <v>52.904817000000001</v>
      </c>
      <c r="AL71">
        <v>12.243878</v>
      </c>
      <c r="AM71">
        <v>2.6418879999999998</v>
      </c>
      <c r="AN71">
        <v>0.61925399999999997</v>
      </c>
      <c r="AO71">
        <v>0</v>
      </c>
      <c r="AP71">
        <v>1.4724839999999999</v>
      </c>
      <c r="AQ71">
        <v>62.462743000000003</v>
      </c>
      <c r="AR71">
        <v>25.380517999999999</v>
      </c>
      <c r="AS71">
        <v>5.1542680000000001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78.583760999999981</v>
      </c>
      <c r="BA71">
        <f t="shared" si="4"/>
        <v>2515.1490250000006</v>
      </c>
      <c r="BD71">
        <v>5.12</v>
      </c>
      <c r="BE71">
        <v>1.84</v>
      </c>
      <c r="BF71">
        <v>2.16</v>
      </c>
      <c r="BG71">
        <v>1.71</v>
      </c>
      <c r="BH71">
        <v>6.03</v>
      </c>
      <c r="BI71">
        <v>1.33</v>
      </c>
      <c r="BJ71">
        <v>0.38</v>
      </c>
      <c r="BK71">
        <v>1.83</v>
      </c>
      <c r="BL71">
        <v>0.79</v>
      </c>
      <c r="BM71">
        <v>0.08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2.8443610000000001</v>
      </c>
      <c r="BU71">
        <v>1.285531</v>
      </c>
      <c r="BV71">
        <v>2.325542</v>
      </c>
      <c r="BW71">
        <v>1.7217290000000001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3.3641679999999998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0.478881</v>
      </c>
      <c r="CU71">
        <v>0.79659000000000002</v>
      </c>
      <c r="CV71">
        <v>0.74026499999999995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78.583760999999981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658.88400000000001</v>
      </c>
      <c r="L72">
        <v>345.82105799999999</v>
      </c>
      <c r="M72">
        <v>89.008067999999994</v>
      </c>
      <c r="N72">
        <v>114.13977199999999</v>
      </c>
      <c r="O72">
        <v>119.53624499999999</v>
      </c>
      <c r="P72">
        <v>120.12066</v>
      </c>
      <c r="Q72">
        <v>21.014678</v>
      </c>
      <c r="R72">
        <v>41.042954000000002</v>
      </c>
      <c r="S72">
        <v>25.499517999999998</v>
      </c>
      <c r="T72">
        <v>0.53642400000000001</v>
      </c>
      <c r="U72">
        <v>334.28315199999997</v>
      </c>
      <c r="V72">
        <v>19.857267</v>
      </c>
      <c r="W72">
        <v>39.53828</v>
      </c>
      <c r="X72">
        <v>94.199886000000006</v>
      </c>
      <c r="Y72">
        <v>0</v>
      </c>
      <c r="Z72">
        <v>2.10738</v>
      </c>
      <c r="AA72">
        <v>17.026672000000001</v>
      </c>
      <c r="AB72">
        <v>15.954782</v>
      </c>
      <c r="AC72">
        <v>19.229527000000001</v>
      </c>
      <c r="AD72">
        <v>27.105601</v>
      </c>
      <c r="AE72">
        <v>32.590057000000002</v>
      </c>
      <c r="AF72">
        <v>26.277113</v>
      </c>
      <c r="AG72">
        <v>43.566057999999998</v>
      </c>
      <c r="AH72">
        <v>112.77213</v>
      </c>
      <c r="AI72">
        <v>3.7904100000000001</v>
      </c>
      <c r="AJ72">
        <v>0</v>
      </c>
      <c r="AK72">
        <v>52.904817000000001</v>
      </c>
      <c r="AL72">
        <v>2.4487760000000001</v>
      </c>
      <c r="AM72">
        <v>4.8874930000000001</v>
      </c>
      <c r="AN72">
        <v>0.61925399999999997</v>
      </c>
      <c r="AO72">
        <v>0</v>
      </c>
      <c r="AP72">
        <v>1.4724839999999999</v>
      </c>
      <c r="AQ72">
        <v>62.462743000000003</v>
      </c>
      <c r="AR72">
        <v>2.115043</v>
      </c>
      <c r="AS72">
        <v>5.1542680000000001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79.059107999999995</v>
      </c>
      <c r="BA72">
        <f t="shared" si="4"/>
        <v>2545.7997540000001</v>
      </c>
      <c r="BD72">
        <v>5.12</v>
      </c>
      <c r="BE72">
        <v>1.84</v>
      </c>
      <c r="BF72">
        <v>2.16</v>
      </c>
      <c r="BG72">
        <v>1.71</v>
      </c>
      <c r="BH72">
        <v>6.03</v>
      </c>
      <c r="BI72">
        <v>1.34</v>
      </c>
      <c r="BJ72">
        <v>0.38</v>
      </c>
      <c r="BK72">
        <v>1.83</v>
      </c>
      <c r="BL72">
        <v>0.79</v>
      </c>
      <c r="BM72">
        <v>0.08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2.8443610000000001</v>
      </c>
      <c r="BU72">
        <v>1.285531</v>
      </c>
      <c r="BV72">
        <v>2.325542</v>
      </c>
      <c r="BW72">
        <v>1.7217290000000001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3.3641679999999998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0.478881</v>
      </c>
      <c r="CU72">
        <v>1.098328</v>
      </c>
      <c r="CV72">
        <v>0.90387399999999996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79.059107999999995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658.88400000000001</v>
      </c>
      <c r="L73">
        <v>345.82105799999999</v>
      </c>
      <c r="M73">
        <v>89.008067999999994</v>
      </c>
      <c r="N73">
        <v>114.13977199999999</v>
      </c>
      <c r="O73">
        <v>119.53624499999999</v>
      </c>
      <c r="P73">
        <v>120.12066</v>
      </c>
      <c r="Q73">
        <v>21.014678</v>
      </c>
      <c r="R73">
        <v>41.042954000000002</v>
      </c>
      <c r="S73">
        <v>25.499517999999998</v>
      </c>
      <c r="T73">
        <v>0.53642400000000001</v>
      </c>
      <c r="U73">
        <v>334.28315199999997</v>
      </c>
      <c r="V73">
        <v>19.857267</v>
      </c>
      <c r="W73">
        <v>39.53828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19.229527000000001</v>
      </c>
      <c r="AD73">
        <v>36.140801000000003</v>
      </c>
      <c r="AE73">
        <v>49.012390000000003</v>
      </c>
      <c r="AF73">
        <v>29.488759999999999</v>
      </c>
      <c r="AG73">
        <v>43.566057999999998</v>
      </c>
      <c r="AH73">
        <v>138.69568200000001</v>
      </c>
      <c r="AI73">
        <v>16.425111000000001</v>
      </c>
      <c r="AJ73">
        <v>0</v>
      </c>
      <c r="AK73">
        <v>52.904817000000001</v>
      </c>
      <c r="AL73">
        <v>2.4487760000000001</v>
      </c>
      <c r="AM73">
        <v>9.2466089999999994</v>
      </c>
      <c r="AN73">
        <v>0.61925399999999997</v>
      </c>
      <c r="AO73">
        <v>0</v>
      </c>
      <c r="AP73">
        <v>1.4724839999999999</v>
      </c>
      <c r="AQ73">
        <v>62.462743000000003</v>
      </c>
      <c r="AR73">
        <v>2.115043</v>
      </c>
      <c r="AS73">
        <v>5.1542680000000001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79.326094999999995</v>
      </c>
      <c r="BA73">
        <f t="shared" si="4"/>
        <v>2648.3081979999997</v>
      </c>
      <c r="BD73">
        <v>5.12</v>
      </c>
      <c r="BE73">
        <v>1.84</v>
      </c>
      <c r="BF73">
        <v>2.16</v>
      </c>
      <c r="BG73">
        <v>1.71</v>
      </c>
      <c r="BH73">
        <v>6.03</v>
      </c>
      <c r="BI73">
        <v>1.34</v>
      </c>
      <c r="BJ73">
        <v>0.38</v>
      </c>
      <c r="BK73">
        <v>1.81</v>
      </c>
      <c r="BL73">
        <v>0.79</v>
      </c>
      <c r="BM73">
        <v>0.08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2.8443610000000001</v>
      </c>
      <c r="BU73">
        <v>1.285531</v>
      </c>
      <c r="BV73">
        <v>2.325542</v>
      </c>
      <c r="BW73">
        <v>1.7217290000000001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3.3641679999999998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0.478881</v>
      </c>
      <c r="CU73">
        <v>1.1948840000000001</v>
      </c>
      <c r="CV73">
        <v>1.0943050000000001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79.326094999999995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658.88400000000001</v>
      </c>
      <c r="L74">
        <v>345.82105799999999</v>
      </c>
      <c r="M74">
        <v>89.008067999999994</v>
      </c>
      <c r="N74">
        <v>114.13977199999999</v>
      </c>
      <c r="O74">
        <v>119.53624499999999</v>
      </c>
      <c r="P74">
        <v>120.12066</v>
      </c>
      <c r="Q74">
        <v>21.014678</v>
      </c>
      <c r="R74">
        <v>41.042954000000002</v>
      </c>
      <c r="S74">
        <v>25.499517999999998</v>
      </c>
      <c r="T74">
        <v>0.53642400000000001</v>
      </c>
      <c r="U74">
        <v>334.28315199999997</v>
      </c>
      <c r="V74">
        <v>19.857267</v>
      </c>
      <c r="W74">
        <v>39.53828</v>
      </c>
      <c r="X74">
        <v>94.199886000000006</v>
      </c>
      <c r="Y74">
        <v>0</v>
      </c>
      <c r="Z74">
        <v>12.555770000000001</v>
      </c>
      <c r="AA74">
        <v>26.915763999999999</v>
      </c>
      <c r="AB74">
        <v>26.272207999999999</v>
      </c>
      <c r="AC74">
        <v>19.229527000000001</v>
      </c>
      <c r="AD74">
        <v>36.140801000000003</v>
      </c>
      <c r="AE74">
        <v>49.053128000000001</v>
      </c>
      <c r="AF74">
        <v>29.488759999999999</v>
      </c>
      <c r="AG74">
        <v>43.566057999999998</v>
      </c>
      <c r="AH74">
        <v>138.69568200000001</v>
      </c>
      <c r="AI74">
        <v>16.425111000000001</v>
      </c>
      <c r="AJ74">
        <v>0</v>
      </c>
      <c r="AK74">
        <v>52.904817000000001</v>
      </c>
      <c r="AL74">
        <v>2.4487760000000001</v>
      </c>
      <c r="AM74">
        <v>15.692816000000001</v>
      </c>
      <c r="AN74">
        <v>0.61925399999999997</v>
      </c>
      <c r="AO74">
        <v>0</v>
      </c>
      <c r="AP74">
        <v>1.4724839999999999</v>
      </c>
      <c r="AQ74">
        <v>62.462743000000003</v>
      </c>
      <c r="AR74">
        <v>2.115043</v>
      </c>
      <c r="AS74">
        <v>5.1542680000000001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79.326094999999995</v>
      </c>
      <c r="BA74">
        <f t="shared" si="4"/>
        <v>2654.7951430000003</v>
      </c>
      <c r="BD74">
        <v>5.12</v>
      </c>
      <c r="BE74">
        <v>1.84</v>
      </c>
      <c r="BF74">
        <v>2.16</v>
      </c>
      <c r="BG74">
        <v>1.71</v>
      </c>
      <c r="BH74">
        <v>6.03</v>
      </c>
      <c r="BI74">
        <v>1.34</v>
      </c>
      <c r="BJ74">
        <v>0.38</v>
      </c>
      <c r="BK74">
        <v>1.81</v>
      </c>
      <c r="BL74">
        <v>0.79</v>
      </c>
      <c r="BM74">
        <v>0.08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2.8443610000000001</v>
      </c>
      <c r="BU74">
        <v>1.285531</v>
      </c>
      <c r="BV74">
        <v>2.325542</v>
      </c>
      <c r="BW74">
        <v>1.7217290000000001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3.3641679999999998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0.478881</v>
      </c>
      <c r="CU74">
        <v>1.1948840000000001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79.326094999999995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658.88400000000001</v>
      </c>
      <c r="L75">
        <v>345.82105799999999</v>
      </c>
      <c r="M75">
        <v>89.008067999999994</v>
      </c>
      <c r="N75">
        <v>114.13977199999999</v>
      </c>
      <c r="O75">
        <v>119.53624499999999</v>
      </c>
      <c r="P75">
        <v>120.12066</v>
      </c>
      <c r="Q75">
        <v>21.014678</v>
      </c>
      <c r="R75">
        <v>41.042954000000002</v>
      </c>
      <c r="S75">
        <v>25.499517999999998</v>
      </c>
      <c r="T75">
        <v>0.53642400000000001</v>
      </c>
      <c r="U75">
        <v>334.28315199999997</v>
      </c>
      <c r="V75">
        <v>19.857267</v>
      </c>
      <c r="W75">
        <v>38.956834999999998</v>
      </c>
      <c r="X75">
        <v>94.199886000000006</v>
      </c>
      <c r="Y75">
        <v>0</v>
      </c>
      <c r="Z75">
        <v>12.555770000000001</v>
      </c>
      <c r="AA75">
        <v>26.915763999999999</v>
      </c>
      <c r="AB75">
        <v>26.272207999999999</v>
      </c>
      <c r="AC75">
        <v>19.229527000000001</v>
      </c>
      <c r="AD75">
        <v>36.140801000000003</v>
      </c>
      <c r="AE75">
        <v>49.053128000000001</v>
      </c>
      <c r="AF75">
        <v>29.488759999999999</v>
      </c>
      <c r="AG75">
        <v>43.566057999999998</v>
      </c>
      <c r="AH75">
        <v>138.69568200000001</v>
      </c>
      <c r="AI75">
        <v>16.425111000000001</v>
      </c>
      <c r="AJ75">
        <v>0</v>
      </c>
      <c r="AK75">
        <v>52.904817000000001</v>
      </c>
      <c r="AL75">
        <v>2.4487760000000001</v>
      </c>
      <c r="AM75">
        <v>15.692816000000001</v>
      </c>
      <c r="AN75">
        <v>0.61925399999999997</v>
      </c>
      <c r="AO75">
        <v>0</v>
      </c>
      <c r="AP75">
        <v>1.4724839999999999</v>
      </c>
      <c r="AQ75">
        <v>62.462743000000003</v>
      </c>
      <c r="AR75">
        <v>2.115043</v>
      </c>
      <c r="AS75">
        <v>5.1542680000000001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79.326094999999995</v>
      </c>
      <c r="BA75">
        <f t="shared" si="4"/>
        <v>2654.2136980000005</v>
      </c>
      <c r="BD75">
        <v>5.12</v>
      </c>
      <c r="BE75">
        <v>1.84</v>
      </c>
      <c r="BF75">
        <v>2.16</v>
      </c>
      <c r="BG75">
        <v>1.71</v>
      </c>
      <c r="BH75">
        <v>6.03</v>
      </c>
      <c r="BI75">
        <v>1.34</v>
      </c>
      <c r="BJ75">
        <v>0.38</v>
      </c>
      <c r="BK75">
        <v>1.81</v>
      </c>
      <c r="BL75">
        <v>0.79</v>
      </c>
      <c r="BM75">
        <v>0.08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2.8443610000000001</v>
      </c>
      <c r="BU75">
        <v>1.285531</v>
      </c>
      <c r="BV75">
        <v>2.325542</v>
      </c>
      <c r="BW75">
        <v>1.7217290000000001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3.3641679999999998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0.478881</v>
      </c>
      <c r="CU75">
        <v>1.1948840000000001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79.326094999999995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658.88400000000001</v>
      </c>
      <c r="L76">
        <v>345.82105799999999</v>
      </c>
      <c r="M76">
        <v>89.008067999999994</v>
      </c>
      <c r="N76">
        <v>114.13977199999999</v>
      </c>
      <c r="O76">
        <v>119.53624499999999</v>
      </c>
      <c r="P76">
        <v>120.12066</v>
      </c>
      <c r="Q76">
        <v>21.014678</v>
      </c>
      <c r="R76">
        <v>41.042954000000002</v>
      </c>
      <c r="S76">
        <v>25.499517999999998</v>
      </c>
      <c r="T76">
        <v>0.53642400000000001</v>
      </c>
      <c r="U76">
        <v>334.28315199999997</v>
      </c>
      <c r="V76">
        <v>19.857267</v>
      </c>
      <c r="W76">
        <v>38.956834999999998</v>
      </c>
      <c r="X76">
        <v>94.199886000000006</v>
      </c>
      <c r="Y76">
        <v>0</v>
      </c>
      <c r="Z76">
        <v>12.555770000000001</v>
      </c>
      <c r="AA76">
        <v>26.915763999999999</v>
      </c>
      <c r="AB76">
        <v>26.272207999999999</v>
      </c>
      <c r="AC76">
        <v>19.229527000000001</v>
      </c>
      <c r="AD76">
        <v>36.140801000000003</v>
      </c>
      <c r="AE76">
        <v>49.053128000000001</v>
      </c>
      <c r="AF76">
        <v>29.488759999999999</v>
      </c>
      <c r="AG76">
        <v>43.566057999999998</v>
      </c>
      <c r="AH76">
        <v>131.02156199999999</v>
      </c>
      <c r="AI76">
        <v>16.425111000000001</v>
      </c>
      <c r="AJ76">
        <v>0</v>
      </c>
      <c r="AK76">
        <v>52.904817000000001</v>
      </c>
      <c r="AL76">
        <v>2.4487760000000001</v>
      </c>
      <c r="AM76">
        <v>15.692816000000001</v>
      </c>
      <c r="AN76">
        <v>0.61925399999999997</v>
      </c>
      <c r="AO76">
        <v>0</v>
      </c>
      <c r="AP76">
        <v>1.4724839999999999</v>
      </c>
      <c r="AQ76">
        <v>62.462743000000003</v>
      </c>
      <c r="AR76">
        <v>2.115043</v>
      </c>
      <c r="AS76">
        <v>5.1542680000000001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79.280498999999992</v>
      </c>
      <c r="BA76">
        <f t="shared" si="4"/>
        <v>2646.4939820000004</v>
      </c>
      <c r="BD76">
        <v>5.12</v>
      </c>
      <c r="BE76">
        <v>1.84</v>
      </c>
      <c r="BF76">
        <v>2.16</v>
      </c>
      <c r="BG76">
        <v>1.71</v>
      </c>
      <c r="BH76">
        <v>6.03</v>
      </c>
      <c r="BI76">
        <v>1.34</v>
      </c>
      <c r="BJ76">
        <v>0.38</v>
      </c>
      <c r="BK76">
        <v>1.81</v>
      </c>
      <c r="BL76">
        <v>0.79</v>
      </c>
      <c r="BM76">
        <v>0.08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2.8443610000000001</v>
      </c>
      <c r="BU76">
        <v>1.285531</v>
      </c>
      <c r="BV76">
        <v>2.325542</v>
      </c>
      <c r="BW76">
        <v>1.7217290000000001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3.3641679999999998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0.478881</v>
      </c>
      <c r="CU76">
        <v>1.1948840000000001</v>
      </c>
      <c r="CV76">
        <v>1.0487089999999999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79.280498999999992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658.88400000000001</v>
      </c>
      <c r="L77">
        <v>345.82105799999999</v>
      </c>
      <c r="M77">
        <v>89.008067999999994</v>
      </c>
      <c r="N77">
        <v>114.13977199999999</v>
      </c>
      <c r="O77">
        <v>119.53624499999999</v>
      </c>
      <c r="P77">
        <v>120.12066</v>
      </c>
      <c r="Q77">
        <v>21.014678</v>
      </c>
      <c r="R77">
        <v>41.042954000000002</v>
      </c>
      <c r="S77">
        <v>25.499517999999998</v>
      </c>
      <c r="T77">
        <v>0.53642400000000001</v>
      </c>
      <c r="U77">
        <v>334.28315199999997</v>
      </c>
      <c r="V77">
        <v>19.857267</v>
      </c>
      <c r="W77">
        <v>38.956834999999998</v>
      </c>
      <c r="X77">
        <v>94.199886000000006</v>
      </c>
      <c r="Y77">
        <v>0</v>
      </c>
      <c r="Z77">
        <v>12.555770000000001</v>
      </c>
      <c r="AA77">
        <v>26.915763999999999</v>
      </c>
      <c r="AB77">
        <v>26.272207999999999</v>
      </c>
      <c r="AC77">
        <v>19.229527000000001</v>
      </c>
      <c r="AD77">
        <v>27.105601</v>
      </c>
      <c r="AE77">
        <v>49.053128000000001</v>
      </c>
      <c r="AF77">
        <v>29.488759999999999</v>
      </c>
      <c r="AG77">
        <v>43.566057999999998</v>
      </c>
      <c r="AH77">
        <v>115.579735</v>
      </c>
      <c r="AI77">
        <v>16.425111000000001</v>
      </c>
      <c r="AJ77">
        <v>0</v>
      </c>
      <c r="AK77">
        <v>52.904817000000001</v>
      </c>
      <c r="AL77">
        <v>2.4487760000000001</v>
      </c>
      <c r="AM77">
        <v>15.692816000000001</v>
      </c>
      <c r="AN77">
        <v>0.61925399999999997</v>
      </c>
      <c r="AO77">
        <v>0</v>
      </c>
      <c r="AP77">
        <v>1.4724839999999999</v>
      </c>
      <c r="AQ77">
        <v>62.462743000000003</v>
      </c>
      <c r="AR77">
        <v>2.115043</v>
      </c>
      <c r="AS77">
        <v>5.1542680000000001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79.157120999999989</v>
      </c>
      <c r="BA77">
        <f t="shared" si="4"/>
        <v>2621.8935770000007</v>
      </c>
      <c r="BD77">
        <v>5.12</v>
      </c>
      <c r="BE77">
        <v>1.84</v>
      </c>
      <c r="BF77">
        <v>2.16</v>
      </c>
      <c r="BG77">
        <v>1.71</v>
      </c>
      <c r="BH77">
        <v>6.03</v>
      </c>
      <c r="BI77">
        <v>1.34</v>
      </c>
      <c r="BJ77">
        <v>0.38</v>
      </c>
      <c r="BK77">
        <v>1.81</v>
      </c>
      <c r="BL77">
        <v>0.79</v>
      </c>
      <c r="BM77">
        <v>0.08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2.8443610000000001</v>
      </c>
      <c r="BU77">
        <v>1.285531</v>
      </c>
      <c r="BV77">
        <v>2.325542</v>
      </c>
      <c r="BW77">
        <v>1.7217290000000001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3.3641679999999998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0.478881</v>
      </c>
      <c r="CU77">
        <v>1.1948840000000001</v>
      </c>
      <c r="CV77">
        <v>0.92533100000000001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79.157120999999989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658.88400000000001</v>
      </c>
      <c r="L78">
        <v>345.82105799999999</v>
      </c>
      <c r="M78">
        <v>89.008067999999994</v>
      </c>
      <c r="N78">
        <v>114.13977199999999</v>
      </c>
      <c r="O78">
        <v>119.53624499999999</v>
      </c>
      <c r="P78">
        <v>120.12066</v>
      </c>
      <c r="Q78">
        <v>21.014678</v>
      </c>
      <c r="R78">
        <v>41.042954000000002</v>
      </c>
      <c r="S78">
        <v>25.499517999999998</v>
      </c>
      <c r="T78">
        <v>0.53642400000000001</v>
      </c>
      <c r="U78">
        <v>334.28315199999997</v>
      </c>
      <c r="V78">
        <v>19.857267</v>
      </c>
      <c r="W78">
        <v>38.956834999999998</v>
      </c>
      <c r="X78">
        <v>94.199886000000006</v>
      </c>
      <c r="Y78">
        <v>0</v>
      </c>
      <c r="Z78">
        <v>12.555770000000001</v>
      </c>
      <c r="AA78">
        <v>17.026672000000001</v>
      </c>
      <c r="AB78">
        <v>26.272207999999999</v>
      </c>
      <c r="AC78">
        <v>19.229527000000001</v>
      </c>
      <c r="AD78">
        <v>18.070399999999999</v>
      </c>
      <c r="AE78">
        <v>49.053128000000001</v>
      </c>
      <c r="AF78">
        <v>29.488759999999999</v>
      </c>
      <c r="AG78">
        <v>43.566057999999998</v>
      </c>
      <c r="AH78">
        <v>84.228147000000007</v>
      </c>
      <c r="AI78">
        <v>16.425111000000001</v>
      </c>
      <c r="AJ78">
        <v>0</v>
      </c>
      <c r="AK78">
        <v>52.904817000000001</v>
      </c>
      <c r="AL78">
        <v>2.4487760000000001</v>
      </c>
      <c r="AM78">
        <v>15.692816000000001</v>
      </c>
      <c r="AN78">
        <v>0.61925399999999997</v>
      </c>
      <c r="AO78">
        <v>0</v>
      </c>
      <c r="AP78">
        <v>1.4724839999999999</v>
      </c>
      <c r="AQ78">
        <v>62.462743000000003</v>
      </c>
      <c r="AR78">
        <v>2.115043</v>
      </c>
      <c r="AS78">
        <v>5.1542680000000001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78.506707999999989</v>
      </c>
      <c r="BA78">
        <f t="shared" si="4"/>
        <v>2570.9672830000004</v>
      </c>
      <c r="BD78">
        <v>5.12</v>
      </c>
      <c r="BE78">
        <v>1.84</v>
      </c>
      <c r="BF78">
        <v>2.16</v>
      </c>
      <c r="BG78">
        <v>1.71</v>
      </c>
      <c r="BH78">
        <v>6.03</v>
      </c>
      <c r="BI78">
        <v>1.34</v>
      </c>
      <c r="BJ78">
        <v>0.38</v>
      </c>
      <c r="BK78">
        <v>1.81</v>
      </c>
      <c r="BL78">
        <v>0.79</v>
      </c>
      <c r="BM78">
        <v>0.08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2.8443610000000001</v>
      </c>
      <c r="BU78">
        <v>1.285531</v>
      </c>
      <c r="BV78">
        <v>2.325542</v>
      </c>
      <c r="BW78">
        <v>1.7217290000000001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3.3641679999999998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0.478881</v>
      </c>
      <c r="CU78">
        <v>0.79659000000000002</v>
      </c>
      <c r="CV78">
        <v>0.67321200000000003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78.506707999999989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658.88400000000001</v>
      </c>
      <c r="L79">
        <v>345.82105799999999</v>
      </c>
      <c r="M79">
        <v>89.008067999999994</v>
      </c>
      <c r="N79">
        <v>114.13977199999999</v>
      </c>
      <c r="O79">
        <v>119.53624499999999</v>
      </c>
      <c r="P79">
        <v>120.12066</v>
      </c>
      <c r="Q79">
        <v>21.014678</v>
      </c>
      <c r="R79">
        <v>41.042954000000002</v>
      </c>
      <c r="S79">
        <v>25.499517999999998</v>
      </c>
      <c r="T79">
        <v>0.53642400000000001</v>
      </c>
      <c r="U79">
        <v>334.28315199999997</v>
      </c>
      <c r="V79">
        <v>19.857267</v>
      </c>
      <c r="W79">
        <v>38.956834999999998</v>
      </c>
      <c r="X79">
        <v>94.199886000000006</v>
      </c>
      <c r="Y79">
        <v>0</v>
      </c>
      <c r="Z79">
        <v>6.8489849999999999</v>
      </c>
      <c r="AA79">
        <v>11.048419000000001</v>
      </c>
      <c r="AB79">
        <v>15.954782</v>
      </c>
      <c r="AC79">
        <v>9.6052850000000003</v>
      </c>
      <c r="AD79">
        <v>9.0351999999999997</v>
      </c>
      <c r="AE79">
        <v>49.053128000000001</v>
      </c>
      <c r="AF79">
        <v>26.277113</v>
      </c>
      <c r="AG79">
        <v>43.566057999999998</v>
      </c>
      <c r="AH79">
        <v>56.152098000000002</v>
      </c>
      <c r="AI79">
        <v>3.7904100000000001</v>
      </c>
      <c r="AJ79">
        <v>0</v>
      </c>
      <c r="AK79">
        <v>52.904817000000001</v>
      </c>
      <c r="AL79">
        <v>2.4487760000000001</v>
      </c>
      <c r="AM79">
        <v>10.461876999999999</v>
      </c>
      <c r="AN79">
        <v>0.56295799999999996</v>
      </c>
      <c r="AO79">
        <v>0</v>
      </c>
      <c r="AP79">
        <v>1.4724839999999999</v>
      </c>
      <c r="AQ79">
        <v>62.462743000000003</v>
      </c>
      <c r="AR79">
        <v>2.115043</v>
      </c>
      <c r="AS79">
        <v>5.1542680000000001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78.284091999999987</v>
      </c>
      <c r="BA79">
        <f t="shared" si="4"/>
        <v>2480.8731290000001</v>
      </c>
      <c r="BD79">
        <v>5.12</v>
      </c>
      <c r="BE79">
        <v>1.84</v>
      </c>
      <c r="BF79">
        <v>2.16</v>
      </c>
      <c r="BG79">
        <v>1.71</v>
      </c>
      <c r="BH79">
        <v>6.03</v>
      </c>
      <c r="BI79">
        <v>1.34</v>
      </c>
      <c r="BJ79">
        <v>0.38</v>
      </c>
      <c r="BK79">
        <v>1.81</v>
      </c>
      <c r="BL79">
        <v>0.79</v>
      </c>
      <c r="BM79">
        <v>0.08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2.8443610000000001</v>
      </c>
      <c r="BU79">
        <v>1.285531</v>
      </c>
      <c r="BV79">
        <v>2.325542</v>
      </c>
      <c r="BW79">
        <v>1.7217290000000001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3.3641679999999998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0.478881</v>
      </c>
      <c r="CU79">
        <v>0.79659000000000002</v>
      </c>
      <c r="CV79">
        <v>0.450596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78.284091999999987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658.88400000000001</v>
      </c>
      <c r="L80">
        <v>345.82105799999999</v>
      </c>
      <c r="M80">
        <v>89.008067999999994</v>
      </c>
      <c r="N80">
        <v>114.13977199999999</v>
      </c>
      <c r="O80">
        <v>119.53624499999999</v>
      </c>
      <c r="P80">
        <v>120.12066</v>
      </c>
      <c r="Q80">
        <v>21.014678</v>
      </c>
      <c r="R80">
        <v>41.042954000000002</v>
      </c>
      <c r="S80">
        <v>25.499517999999998</v>
      </c>
      <c r="T80">
        <v>0.53642400000000001</v>
      </c>
      <c r="U80">
        <v>334.28315199999997</v>
      </c>
      <c r="V80">
        <v>19.857267</v>
      </c>
      <c r="W80">
        <v>38.956834999999998</v>
      </c>
      <c r="X80">
        <v>94.199886000000006</v>
      </c>
      <c r="Y80">
        <v>0</v>
      </c>
      <c r="Z80">
        <v>6.2778850000000004</v>
      </c>
      <c r="AA80">
        <v>3.6323569999999998</v>
      </c>
      <c r="AB80">
        <v>2.6591300000000002</v>
      </c>
      <c r="AC80">
        <v>0</v>
      </c>
      <c r="AD80">
        <v>0</v>
      </c>
      <c r="AE80">
        <v>49.053128000000001</v>
      </c>
      <c r="AF80">
        <v>26.277113</v>
      </c>
      <c r="AG80">
        <v>43.566057999999998</v>
      </c>
      <c r="AH80">
        <v>37.434731999999997</v>
      </c>
      <c r="AI80">
        <v>0</v>
      </c>
      <c r="AJ80">
        <v>0</v>
      </c>
      <c r="AK80">
        <v>52.904817000000001</v>
      </c>
      <c r="AL80">
        <v>2.4487760000000001</v>
      </c>
      <c r="AM80">
        <v>5.2309390000000002</v>
      </c>
      <c r="AN80">
        <v>0.56295799999999996</v>
      </c>
      <c r="AO80">
        <v>0</v>
      </c>
      <c r="AP80">
        <v>1.4724839999999999</v>
      </c>
      <c r="AQ80">
        <v>62.462743000000003</v>
      </c>
      <c r="AR80">
        <v>2.115043</v>
      </c>
      <c r="AS80">
        <v>5.1542680000000001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77.735597999999996</v>
      </c>
      <c r="BA80">
        <f t="shared" si="4"/>
        <v>2412.6626220000003</v>
      </c>
      <c r="BD80">
        <v>5.12</v>
      </c>
      <c r="BE80">
        <v>1.84</v>
      </c>
      <c r="BF80">
        <v>2.16</v>
      </c>
      <c r="BG80">
        <v>1.71</v>
      </c>
      <c r="BH80">
        <v>6.03</v>
      </c>
      <c r="BI80">
        <v>1.34</v>
      </c>
      <c r="BJ80">
        <v>0.38</v>
      </c>
      <c r="BK80">
        <v>1.81</v>
      </c>
      <c r="BL80">
        <v>0.79</v>
      </c>
      <c r="BM80">
        <v>0.08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2.8443610000000001</v>
      </c>
      <c r="BU80">
        <v>1.285531</v>
      </c>
      <c r="BV80">
        <v>2.325542</v>
      </c>
      <c r="BW80">
        <v>1.7217290000000001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3.3641679999999998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0.478881</v>
      </c>
      <c r="CU80">
        <v>0.39829500000000001</v>
      </c>
      <c r="CV80">
        <v>0.30039700000000003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77.735597999999996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658.88400000000001</v>
      </c>
      <c r="L81">
        <v>345.82105799999999</v>
      </c>
      <c r="M81">
        <v>89.008067999999994</v>
      </c>
      <c r="N81">
        <v>114.13977199999999</v>
      </c>
      <c r="O81">
        <v>119.53624499999999</v>
      </c>
      <c r="P81">
        <v>120.12066</v>
      </c>
      <c r="Q81">
        <v>21.014678</v>
      </c>
      <c r="R81">
        <v>41.042954000000002</v>
      </c>
      <c r="S81">
        <v>25.499517999999998</v>
      </c>
      <c r="T81">
        <v>0.53642400000000001</v>
      </c>
      <c r="U81">
        <v>334.28315199999997</v>
      </c>
      <c r="V81">
        <v>19.857267</v>
      </c>
      <c r="W81">
        <v>38.956834999999998</v>
      </c>
      <c r="X81">
        <v>94.199886000000006</v>
      </c>
      <c r="Y81">
        <v>0</v>
      </c>
      <c r="Z81">
        <v>1.05369</v>
      </c>
      <c r="AA81">
        <v>0</v>
      </c>
      <c r="AB81">
        <v>0</v>
      </c>
      <c r="AC81">
        <v>0</v>
      </c>
      <c r="AD81">
        <v>0</v>
      </c>
      <c r="AE81">
        <v>30.553177999999999</v>
      </c>
      <c r="AF81">
        <v>26.277113</v>
      </c>
      <c r="AG81">
        <v>43.566057999999998</v>
      </c>
      <c r="AH81">
        <v>18.717365999999998</v>
      </c>
      <c r="AI81">
        <v>0</v>
      </c>
      <c r="AJ81">
        <v>0</v>
      </c>
      <c r="AK81">
        <v>52.904817000000001</v>
      </c>
      <c r="AL81">
        <v>2.4487760000000001</v>
      </c>
      <c r="AM81">
        <v>0.92466099999999996</v>
      </c>
      <c r="AN81">
        <v>0.56295799999999996</v>
      </c>
      <c r="AO81">
        <v>0</v>
      </c>
      <c r="AP81">
        <v>1.4724839999999999</v>
      </c>
      <c r="AQ81">
        <v>62.462743000000003</v>
      </c>
      <c r="AR81">
        <v>26.438040000000001</v>
      </c>
      <c r="AS81">
        <v>5.1542680000000001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77.187104999999988</v>
      </c>
      <c r="BA81">
        <f t="shared" si="4"/>
        <v>2383.3978500000003</v>
      </c>
      <c r="BD81">
        <v>5.12</v>
      </c>
      <c r="BE81">
        <v>1.84</v>
      </c>
      <c r="BF81">
        <v>2.16</v>
      </c>
      <c r="BG81">
        <v>1.71</v>
      </c>
      <c r="BH81">
        <v>6.03</v>
      </c>
      <c r="BI81">
        <v>1.34</v>
      </c>
      <c r="BJ81">
        <v>0.38</v>
      </c>
      <c r="BK81">
        <v>1.81</v>
      </c>
      <c r="BL81">
        <v>0.79</v>
      </c>
      <c r="BM81">
        <v>0.08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2.8443610000000001</v>
      </c>
      <c r="BU81">
        <v>1.285531</v>
      </c>
      <c r="BV81">
        <v>2.325542</v>
      </c>
      <c r="BW81">
        <v>1.7217290000000001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3.3641679999999998</v>
      </c>
      <c r="CN81">
        <v>1.6969030000000001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0.478881</v>
      </c>
      <c r="CU81">
        <v>0</v>
      </c>
      <c r="CV81">
        <v>0.150199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77.187104999999988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658.88400000000001</v>
      </c>
      <c r="L82">
        <v>345.82105799999999</v>
      </c>
      <c r="M82">
        <v>89.008067999999994</v>
      </c>
      <c r="N82">
        <v>114.13977199999999</v>
      </c>
      <c r="O82">
        <v>119.53624499999999</v>
      </c>
      <c r="P82">
        <v>120.12066</v>
      </c>
      <c r="Q82">
        <v>21.014678</v>
      </c>
      <c r="R82">
        <v>41.042954000000002</v>
      </c>
      <c r="S82">
        <v>25.499517999999998</v>
      </c>
      <c r="T82">
        <v>0.53642400000000001</v>
      </c>
      <c r="U82">
        <v>334.28315199999997</v>
      </c>
      <c r="V82">
        <v>19.857267</v>
      </c>
      <c r="W82">
        <v>38.956834999999998</v>
      </c>
      <c r="X82">
        <v>94.199886000000006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30.553177999999999</v>
      </c>
      <c r="AF82">
        <v>26.277113</v>
      </c>
      <c r="AG82">
        <v>43.566057999999998</v>
      </c>
      <c r="AH82">
        <v>0</v>
      </c>
      <c r="AI82">
        <v>0</v>
      </c>
      <c r="AJ82">
        <v>0</v>
      </c>
      <c r="AK82">
        <v>52.904817000000001</v>
      </c>
      <c r="AL82">
        <v>2.4487760000000001</v>
      </c>
      <c r="AM82">
        <v>0</v>
      </c>
      <c r="AN82">
        <v>0.56295799999999996</v>
      </c>
      <c r="AO82">
        <v>0</v>
      </c>
      <c r="AP82">
        <v>1.4724839999999999</v>
      </c>
      <c r="AQ82">
        <v>62.462743000000003</v>
      </c>
      <c r="AR82">
        <v>26.438040000000001</v>
      </c>
      <c r="AS82">
        <v>5.1542680000000001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77.036905999999988</v>
      </c>
      <c r="BA82">
        <f t="shared" si="4"/>
        <v>2362.5519340000001</v>
      </c>
      <c r="BD82">
        <v>5.12</v>
      </c>
      <c r="BE82">
        <v>1.84</v>
      </c>
      <c r="BF82">
        <v>2.16</v>
      </c>
      <c r="BG82">
        <v>1.71</v>
      </c>
      <c r="BH82">
        <v>6.03</v>
      </c>
      <c r="BI82">
        <v>1.34</v>
      </c>
      <c r="BJ82">
        <v>0.38</v>
      </c>
      <c r="BK82">
        <v>1.81</v>
      </c>
      <c r="BL82">
        <v>0.79</v>
      </c>
      <c r="BM82">
        <v>0.08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2.8443610000000001</v>
      </c>
      <c r="BU82">
        <v>1.285531</v>
      </c>
      <c r="BV82">
        <v>2.325542</v>
      </c>
      <c r="BW82">
        <v>1.7217290000000001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3.3641679999999998</v>
      </c>
      <c r="CN82">
        <v>1.6969030000000001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0.478881</v>
      </c>
      <c r="CU82">
        <v>0</v>
      </c>
      <c r="CV82">
        <v>0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77.036905999999988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658.88400000000001</v>
      </c>
      <c r="L83">
        <v>345.82105799999999</v>
      </c>
      <c r="M83">
        <v>89.008067999999994</v>
      </c>
      <c r="N83">
        <v>114.13977199999999</v>
      </c>
      <c r="O83">
        <v>119.53624499999999</v>
      </c>
      <c r="P83">
        <v>120.12066</v>
      </c>
      <c r="Q83">
        <v>21.014678</v>
      </c>
      <c r="R83">
        <v>41.042954000000002</v>
      </c>
      <c r="S83">
        <v>25.499517999999998</v>
      </c>
      <c r="T83">
        <v>0.53642400000000001</v>
      </c>
      <c r="U83">
        <v>334.28315199999997</v>
      </c>
      <c r="V83">
        <v>19.857267</v>
      </c>
      <c r="W83">
        <v>38.956834999999998</v>
      </c>
      <c r="X83">
        <v>94.199886000000006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15.276589</v>
      </c>
      <c r="AF83">
        <v>17.712720000000001</v>
      </c>
      <c r="AG83">
        <v>43.566057999999998</v>
      </c>
      <c r="AH83">
        <v>0</v>
      </c>
      <c r="AI83">
        <v>0</v>
      </c>
      <c r="AJ83">
        <v>0</v>
      </c>
      <c r="AK83">
        <v>52.904817000000001</v>
      </c>
      <c r="AL83">
        <v>2.4487760000000001</v>
      </c>
      <c r="AM83">
        <v>0</v>
      </c>
      <c r="AN83">
        <v>0.56295799999999996</v>
      </c>
      <c r="AO83">
        <v>0</v>
      </c>
      <c r="AP83">
        <v>1.4724839999999999</v>
      </c>
      <c r="AQ83">
        <v>62.462743000000003</v>
      </c>
      <c r="AR83">
        <v>6.3451300000000002</v>
      </c>
      <c r="AS83">
        <v>5.1542680000000001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76.571243999999993</v>
      </c>
      <c r="BA83">
        <f t="shared" si="4"/>
        <v>2318.1523800000009</v>
      </c>
      <c r="BD83">
        <v>5.12</v>
      </c>
      <c r="BE83">
        <v>1.84</v>
      </c>
      <c r="BF83">
        <v>2.16</v>
      </c>
      <c r="BG83">
        <v>1.71</v>
      </c>
      <c r="BH83">
        <v>6.03</v>
      </c>
      <c r="BI83">
        <v>1.34</v>
      </c>
      <c r="BJ83">
        <v>0.38</v>
      </c>
      <c r="BK83">
        <v>1.81</v>
      </c>
      <c r="BL83">
        <v>0.79</v>
      </c>
      <c r="BM83">
        <v>0.08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2.8443610000000001</v>
      </c>
      <c r="BU83">
        <v>1.285531</v>
      </c>
      <c r="BV83">
        <v>2.325542</v>
      </c>
      <c r="BW83">
        <v>1.7217290000000001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3.3641679999999998</v>
      </c>
      <c r="CN83">
        <v>1.6969030000000001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1.3219E-2</v>
      </c>
      <c r="CU83">
        <v>0</v>
      </c>
      <c r="CV83">
        <v>0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76.571243999999993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658.88400000000001</v>
      </c>
      <c r="L84">
        <v>345.82105799999999</v>
      </c>
      <c r="M84">
        <v>89.008067999999994</v>
      </c>
      <c r="N84">
        <v>114.13977199999999</v>
      </c>
      <c r="O84">
        <v>119.53624499999999</v>
      </c>
      <c r="P84">
        <v>120.12066</v>
      </c>
      <c r="Q84">
        <v>21.014678</v>
      </c>
      <c r="R84">
        <v>41.042954000000002</v>
      </c>
      <c r="S84">
        <v>25.499517999999998</v>
      </c>
      <c r="T84">
        <v>0.53642400000000001</v>
      </c>
      <c r="U84">
        <v>334.28315199999997</v>
      </c>
      <c r="V84">
        <v>19.857267</v>
      </c>
      <c r="W84">
        <v>38.956834999999998</v>
      </c>
      <c r="X84">
        <v>94.199886000000006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17.518075</v>
      </c>
      <c r="AG84">
        <v>43.566057999999998</v>
      </c>
      <c r="AH84">
        <v>0</v>
      </c>
      <c r="AI84">
        <v>0</v>
      </c>
      <c r="AJ84">
        <v>0</v>
      </c>
      <c r="AK84">
        <v>52.904817000000001</v>
      </c>
      <c r="AL84">
        <v>2.4487760000000001</v>
      </c>
      <c r="AM84">
        <v>0</v>
      </c>
      <c r="AN84">
        <v>0.56295799999999996</v>
      </c>
      <c r="AO84">
        <v>0</v>
      </c>
      <c r="AP84">
        <v>1.4724839999999999</v>
      </c>
      <c r="AQ84">
        <v>46.847057</v>
      </c>
      <c r="AR84">
        <v>3.1725650000000001</v>
      </c>
      <c r="AS84">
        <v>5.1542680000000001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76.558024999999986</v>
      </c>
      <c r="BA84">
        <f t="shared" si="4"/>
        <v>2283.879676</v>
      </c>
      <c r="BD84">
        <v>5.12</v>
      </c>
      <c r="BE84">
        <v>1.84</v>
      </c>
      <c r="BF84">
        <v>2.16</v>
      </c>
      <c r="BG84">
        <v>1.71</v>
      </c>
      <c r="BH84">
        <v>6.03</v>
      </c>
      <c r="BI84">
        <v>1.34</v>
      </c>
      <c r="BJ84">
        <v>0.38</v>
      </c>
      <c r="BK84">
        <v>1.81</v>
      </c>
      <c r="BL84">
        <v>0.79</v>
      </c>
      <c r="BM84">
        <v>0.08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2.8443610000000001</v>
      </c>
      <c r="BU84">
        <v>1.285531</v>
      </c>
      <c r="BV84">
        <v>2.325542</v>
      </c>
      <c r="BW84">
        <v>1.7217290000000001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3.3641679999999998</v>
      </c>
      <c r="CN84">
        <v>1.6969030000000001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76.558024999999986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658.88400000000001</v>
      </c>
      <c r="L85">
        <v>345.82105799999999</v>
      </c>
      <c r="M85">
        <v>89.008067999999994</v>
      </c>
      <c r="N85">
        <v>114.13977199999999</v>
      </c>
      <c r="O85">
        <v>119.53624499999999</v>
      </c>
      <c r="P85">
        <v>120.12066</v>
      </c>
      <c r="Q85">
        <v>21.014678</v>
      </c>
      <c r="R85">
        <v>41.042954000000002</v>
      </c>
      <c r="S85">
        <v>25.499517999999998</v>
      </c>
      <c r="T85">
        <v>0.53642400000000001</v>
      </c>
      <c r="U85">
        <v>334.28315199999997</v>
      </c>
      <c r="V85">
        <v>19.857267</v>
      </c>
      <c r="W85">
        <v>40.701171000000002</v>
      </c>
      <c r="X85">
        <v>94.199886000000006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17.518075</v>
      </c>
      <c r="AG85">
        <v>43.566057999999998</v>
      </c>
      <c r="AH85">
        <v>0</v>
      </c>
      <c r="AI85">
        <v>0</v>
      </c>
      <c r="AJ85">
        <v>0</v>
      </c>
      <c r="AK85">
        <v>52.904817000000001</v>
      </c>
      <c r="AL85">
        <v>2.4487760000000001</v>
      </c>
      <c r="AM85">
        <v>0</v>
      </c>
      <c r="AN85">
        <v>0.56295799999999996</v>
      </c>
      <c r="AO85">
        <v>0</v>
      </c>
      <c r="AP85">
        <v>1.4724839999999999</v>
      </c>
      <c r="AQ85">
        <v>31.231372</v>
      </c>
      <c r="AR85">
        <v>3.1725650000000001</v>
      </c>
      <c r="AS85">
        <v>5.1542680000000001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76.588024999999988</v>
      </c>
      <c r="BA85">
        <f t="shared" si="4"/>
        <v>2270.0383270000002</v>
      </c>
      <c r="BD85">
        <v>5.12</v>
      </c>
      <c r="BE85">
        <v>1.84</v>
      </c>
      <c r="BF85">
        <v>2.16</v>
      </c>
      <c r="BG85">
        <v>1.71</v>
      </c>
      <c r="BH85">
        <v>6.03</v>
      </c>
      <c r="BI85">
        <v>1.34</v>
      </c>
      <c r="BJ85">
        <v>0.41</v>
      </c>
      <c r="BK85">
        <v>1.81</v>
      </c>
      <c r="BL85">
        <v>0.79</v>
      </c>
      <c r="BM85">
        <v>0.08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2.8443610000000001</v>
      </c>
      <c r="BU85">
        <v>1.285531</v>
      </c>
      <c r="BV85">
        <v>2.325542</v>
      </c>
      <c r="BW85">
        <v>1.7217290000000001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3.3641679999999998</v>
      </c>
      <c r="CN85">
        <v>1.6969030000000001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76.588024999999988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658.88400000000001</v>
      </c>
      <c r="L86">
        <v>345.82105799999999</v>
      </c>
      <c r="M86">
        <v>89.008067999999994</v>
      </c>
      <c r="N86">
        <v>114.13977199999999</v>
      </c>
      <c r="O86">
        <v>119.53624499999999</v>
      </c>
      <c r="P86">
        <v>120.12066</v>
      </c>
      <c r="Q86">
        <v>21.014678</v>
      </c>
      <c r="R86">
        <v>41.042954000000002</v>
      </c>
      <c r="S86">
        <v>25.499517999999998</v>
      </c>
      <c r="T86">
        <v>0.53642400000000001</v>
      </c>
      <c r="U86">
        <v>334.28315199999997</v>
      </c>
      <c r="V86">
        <v>19.857267</v>
      </c>
      <c r="W86">
        <v>40.701171000000002</v>
      </c>
      <c r="X86">
        <v>94.199886000000006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17.518075</v>
      </c>
      <c r="AG86">
        <v>43.566057999999998</v>
      </c>
      <c r="AH86">
        <v>0</v>
      </c>
      <c r="AI86">
        <v>0</v>
      </c>
      <c r="AJ86">
        <v>0</v>
      </c>
      <c r="AK86">
        <v>52.904817000000001</v>
      </c>
      <c r="AL86">
        <v>2.4487760000000001</v>
      </c>
      <c r="AM86">
        <v>0</v>
      </c>
      <c r="AN86">
        <v>0.56295799999999996</v>
      </c>
      <c r="AO86">
        <v>0</v>
      </c>
      <c r="AP86">
        <v>1.4724839999999999</v>
      </c>
      <c r="AQ86">
        <v>31.231372</v>
      </c>
      <c r="AR86">
        <v>6.3451300000000002</v>
      </c>
      <c r="AS86">
        <v>5.1542680000000001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76.608024999999984</v>
      </c>
      <c r="BA86">
        <f t="shared" si="4"/>
        <v>2273.2308920000005</v>
      </c>
      <c r="BD86">
        <v>5.12</v>
      </c>
      <c r="BE86">
        <v>1.84</v>
      </c>
      <c r="BF86">
        <v>2.16</v>
      </c>
      <c r="BG86">
        <v>1.71</v>
      </c>
      <c r="BH86">
        <v>6.03</v>
      </c>
      <c r="BI86">
        <v>1.34</v>
      </c>
      <c r="BJ86">
        <v>0.43</v>
      </c>
      <c r="BK86">
        <v>1.81</v>
      </c>
      <c r="BL86">
        <v>0.79</v>
      </c>
      <c r="BM86">
        <v>0.08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2.8443610000000001</v>
      </c>
      <c r="BU86">
        <v>1.285531</v>
      </c>
      <c r="BV86">
        <v>2.325542</v>
      </c>
      <c r="BW86">
        <v>1.7217290000000001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3.3641679999999998</v>
      </c>
      <c r="CN86">
        <v>1.6969030000000001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76.608024999999984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658.88400000000001</v>
      </c>
      <c r="L87">
        <v>345.82105799999999</v>
      </c>
      <c r="M87">
        <v>89.008067999999994</v>
      </c>
      <c r="N87">
        <v>114.13977199999999</v>
      </c>
      <c r="O87">
        <v>119.53624499999999</v>
      </c>
      <c r="P87">
        <v>120.12066</v>
      </c>
      <c r="Q87">
        <v>21.014678</v>
      </c>
      <c r="R87">
        <v>41.042954000000002</v>
      </c>
      <c r="S87">
        <v>25.499517999999998</v>
      </c>
      <c r="T87">
        <v>0.53642400000000001</v>
      </c>
      <c r="U87">
        <v>334.28315199999997</v>
      </c>
      <c r="V87">
        <v>19.857267</v>
      </c>
      <c r="W87">
        <v>40.701171000000002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17.518075</v>
      </c>
      <c r="AG87">
        <v>43.566057999999998</v>
      </c>
      <c r="AH87">
        <v>0</v>
      </c>
      <c r="AI87">
        <v>0</v>
      </c>
      <c r="AJ87">
        <v>0</v>
      </c>
      <c r="AK87">
        <v>52.904817000000001</v>
      </c>
      <c r="AL87">
        <v>2.4487760000000001</v>
      </c>
      <c r="AM87">
        <v>0</v>
      </c>
      <c r="AN87">
        <v>0.56295799999999996</v>
      </c>
      <c r="AO87">
        <v>0</v>
      </c>
      <c r="AP87">
        <v>1.4724839999999999</v>
      </c>
      <c r="AQ87">
        <v>31.231372</v>
      </c>
      <c r="AR87">
        <v>26.438040000000001</v>
      </c>
      <c r="AS87">
        <v>5.1542680000000001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76.49847299999999</v>
      </c>
      <c r="BA87">
        <f t="shared" si="4"/>
        <v>2293.2142500000004</v>
      </c>
      <c r="BD87">
        <v>5.12</v>
      </c>
      <c r="BE87">
        <v>1.84</v>
      </c>
      <c r="BF87">
        <v>2.16</v>
      </c>
      <c r="BG87">
        <v>1.71</v>
      </c>
      <c r="BH87">
        <v>6.03</v>
      </c>
      <c r="BI87">
        <v>1.25</v>
      </c>
      <c r="BJ87">
        <v>0.38</v>
      </c>
      <c r="BK87">
        <v>1.81</v>
      </c>
      <c r="BL87">
        <v>0.8</v>
      </c>
      <c r="BM87">
        <v>0.08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2.8443610000000001</v>
      </c>
      <c r="BU87">
        <v>1.285531</v>
      </c>
      <c r="BV87">
        <v>2.34599</v>
      </c>
      <c r="BW87">
        <v>1.7217290000000001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3.3641679999999998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76.49847299999999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658.88400000000001</v>
      </c>
      <c r="L88">
        <v>340.13161100000002</v>
      </c>
      <c r="M88">
        <v>89.008067999999994</v>
      </c>
      <c r="N88">
        <v>114.13977199999999</v>
      </c>
      <c r="O88">
        <v>119.53624499999999</v>
      </c>
      <c r="P88">
        <v>120.12066</v>
      </c>
      <c r="Q88">
        <v>21.014678</v>
      </c>
      <c r="R88">
        <v>41.042954000000002</v>
      </c>
      <c r="S88">
        <v>25.499517999999998</v>
      </c>
      <c r="T88">
        <v>0.53642400000000001</v>
      </c>
      <c r="U88">
        <v>334.28315199999997</v>
      </c>
      <c r="V88">
        <v>19.857267</v>
      </c>
      <c r="W88">
        <v>40.701171000000002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43.566057999999998</v>
      </c>
      <c r="AH88">
        <v>0</v>
      </c>
      <c r="AI88">
        <v>0</v>
      </c>
      <c r="AJ88">
        <v>0</v>
      </c>
      <c r="AK88">
        <v>52.904817000000001</v>
      </c>
      <c r="AL88">
        <v>2.4487760000000001</v>
      </c>
      <c r="AM88">
        <v>0</v>
      </c>
      <c r="AN88">
        <v>0.56295799999999996</v>
      </c>
      <c r="AO88">
        <v>0</v>
      </c>
      <c r="AP88">
        <v>1.4724839999999999</v>
      </c>
      <c r="AQ88">
        <v>15.615686</v>
      </c>
      <c r="AR88">
        <v>26.438040000000001</v>
      </c>
      <c r="AS88">
        <v>5.1542680000000001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76.498695999999995</v>
      </c>
      <c r="BA88">
        <f t="shared" si="4"/>
        <v>2271.9093400000006</v>
      </c>
      <c r="BD88">
        <v>5.12</v>
      </c>
      <c r="BE88">
        <v>1.84</v>
      </c>
      <c r="BF88">
        <v>2.16</v>
      </c>
      <c r="BG88">
        <v>1.71</v>
      </c>
      <c r="BH88">
        <v>6.03</v>
      </c>
      <c r="BI88">
        <v>1.25</v>
      </c>
      <c r="BJ88">
        <v>0.38</v>
      </c>
      <c r="BK88">
        <v>1.81</v>
      </c>
      <c r="BL88">
        <v>0.8</v>
      </c>
      <c r="BM88">
        <v>0.08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2.8443610000000001</v>
      </c>
      <c r="BU88">
        <v>1.285531</v>
      </c>
      <c r="BV88">
        <v>2.3462130000000001</v>
      </c>
      <c r="BW88">
        <v>1.7217290000000001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3.3641679999999998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76.498695999999995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658.88400000000001</v>
      </c>
      <c r="L89">
        <v>341.216658</v>
      </c>
      <c r="M89">
        <v>89.008067999999994</v>
      </c>
      <c r="N89">
        <v>114.13977199999999</v>
      </c>
      <c r="O89">
        <v>119.53624499999999</v>
      </c>
      <c r="P89">
        <v>120.12066</v>
      </c>
      <c r="Q89">
        <v>21.014678</v>
      </c>
      <c r="R89">
        <v>41.042954000000002</v>
      </c>
      <c r="S89">
        <v>25.499517999999998</v>
      </c>
      <c r="T89">
        <v>0.53642400000000001</v>
      </c>
      <c r="U89">
        <v>334.28315199999997</v>
      </c>
      <c r="V89">
        <v>19.857267</v>
      </c>
      <c r="W89">
        <v>40.701171000000002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43.566057999999998</v>
      </c>
      <c r="AH89">
        <v>0</v>
      </c>
      <c r="AI89">
        <v>0</v>
      </c>
      <c r="AJ89">
        <v>0</v>
      </c>
      <c r="AK89">
        <v>52.904817000000001</v>
      </c>
      <c r="AL89">
        <v>2.4487760000000001</v>
      </c>
      <c r="AM89">
        <v>0</v>
      </c>
      <c r="AN89">
        <v>0.56295799999999996</v>
      </c>
      <c r="AO89">
        <v>0</v>
      </c>
      <c r="AP89">
        <v>1.4724839999999999</v>
      </c>
      <c r="AQ89">
        <v>15.615686</v>
      </c>
      <c r="AR89">
        <v>6.3451300000000002</v>
      </c>
      <c r="AS89">
        <v>5.1542680000000001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76.358695999999995</v>
      </c>
      <c r="BA89">
        <f t="shared" si="4"/>
        <v>2252.7614770000005</v>
      </c>
      <c r="BD89">
        <v>5.12</v>
      </c>
      <c r="BE89">
        <v>1.84</v>
      </c>
      <c r="BF89">
        <v>2.16</v>
      </c>
      <c r="BG89">
        <v>1.71</v>
      </c>
      <c r="BH89">
        <v>6.03</v>
      </c>
      <c r="BI89">
        <v>1.25</v>
      </c>
      <c r="BJ89">
        <v>0.38</v>
      </c>
      <c r="BK89">
        <v>1.81</v>
      </c>
      <c r="BL89">
        <v>0.66</v>
      </c>
      <c r="BM89">
        <v>0.08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2.8443610000000001</v>
      </c>
      <c r="BU89">
        <v>1.285531</v>
      </c>
      <c r="BV89">
        <v>2.3462130000000001</v>
      </c>
      <c r="BW89">
        <v>1.7217290000000001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76.358695999999995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658.88400000000001</v>
      </c>
      <c r="L90">
        <v>331.37647099999998</v>
      </c>
      <c r="M90">
        <v>89.008067999999994</v>
      </c>
      <c r="N90">
        <v>114.13977199999999</v>
      </c>
      <c r="O90">
        <v>119.53624499999999</v>
      </c>
      <c r="P90">
        <v>120.12066</v>
      </c>
      <c r="Q90">
        <v>21.014678</v>
      </c>
      <c r="R90">
        <v>41.042954000000002</v>
      </c>
      <c r="S90">
        <v>25.499517999999998</v>
      </c>
      <c r="T90">
        <v>0.53642400000000001</v>
      </c>
      <c r="U90">
        <v>334.28315199999997</v>
      </c>
      <c r="V90">
        <v>19.857267</v>
      </c>
      <c r="W90">
        <v>40.701171000000002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43.566057999999998</v>
      </c>
      <c r="AH90">
        <v>0</v>
      </c>
      <c r="AI90">
        <v>0</v>
      </c>
      <c r="AJ90">
        <v>0</v>
      </c>
      <c r="AK90">
        <v>52.904817000000001</v>
      </c>
      <c r="AL90">
        <v>2.4487760000000001</v>
      </c>
      <c r="AM90">
        <v>0</v>
      </c>
      <c r="AN90">
        <v>0.56295799999999996</v>
      </c>
      <c r="AO90">
        <v>0</v>
      </c>
      <c r="AP90">
        <v>1.4724839999999999</v>
      </c>
      <c r="AQ90">
        <v>15.615686</v>
      </c>
      <c r="AR90">
        <v>3.1725650000000001</v>
      </c>
      <c r="AS90">
        <v>5.1542680000000001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76.358695999999995</v>
      </c>
      <c r="BA90">
        <f t="shared" si="4"/>
        <v>2239.7487249999999</v>
      </c>
      <c r="BD90">
        <v>5.12</v>
      </c>
      <c r="BE90">
        <v>1.84</v>
      </c>
      <c r="BF90">
        <v>2.16</v>
      </c>
      <c r="BG90">
        <v>1.71</v>
      </c>
      <c r="BH90">
        <v>6.03</v>
      </c>
      <c r="BI90">
        <v>1.25</v>
      </c>
      <c r="BJ90">
        <v>0.38</v>
      </c>
      <c r="BK90">
        <v>1.81</v>
      </c>
      <c r="BL90">
        <v>0.66</v>
      </c>
      <c r="BM90">
        <v>0.08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2.8443610000000001</v>
      </c>
      <c r="BU90">
        <v>1.285531</v>
      </c>
      <c r="BV90">
        <v>2.3462130000000001</v>
      </c>
      <c r="BW90">
        <v>1.7217290000000001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76.358695999999995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632.747838</v>
      </c>
      <c r="L91">
        <v>330.83040199999999</v>
      </c>
      <c r="M91">
        <v>89.008067999999994</v>
      </c>
      <c r="N91">
        <v>114.13977199999999</v>
      </c>
      <c r="O91">
        <v>119.53624499999999</v>
      </c>
      <c r="P91">
        <v>120.12066</v>
      </c>
      <c r="Q91">
        <v>21.014678</v>
      </c>
      <c r="R91">
        <v>41.042954000000002</v>
      </c>
      <c r="S91">
        <v>25.499517999999998</v>
      </c>
      <c r="T91">
        <v>0.53642400000000001</v>
      </c>
      <c r="U91">
        <v>334.28315199999997</v>
      </c>
      <c r="V91">
        <v>19.857267</v>
      </c>
      <c r="W91">
        <v>40.701171000000002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43.566057999999998</v>
      </c>
      <c r="AH91">
        <v>0</v>
      </c>
      <c r="AI91">
        <v>0</v>
      </c>
      <c r="AJ91">
        <v>0</v>
      </c>
      <c r="AK91">
        <v>52.904817000000001</v>
      </c>
      <c r="AL91">
        <v>2.4487760000000001</v>
      </c>
      <c r="AM91">
        <v>0</v>
      </c>
      <c r="AN91">
        <v>0.56295799999999996</v>
      </c>
      <c r="AO91">
        <v>0</v>
      </c>
      <c r="AP91">
        <v>1.4724839999999999</v>
      </c>
      <c r="AQ91">
        <v>15.615686</v>
      </c>
      <c r="AR91">
        <v>3.1725650000000001</v>
      </c>
      <c r="AS91">
        <v>4.5099850000000004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76.398695999999987</v>
      </c>
      <c r="BA91">
        <f t="shared" si="4"/>
        <v>2212.4622110000009</v>
      </c>
      <c r="BD91">
        <v>5.12</v>
      </c>
      <c r="BE91">
        <v>1.84</v>
      </c>
      <c r="BF91">
        <v>2.16</v>
      </c>
      <c r="BG91">
        <v>1.71</v>
      </c>
      <c r="BH91">
        <v>6.03</v>
      </c>
      <c r="BI91">
        <v>1.28</v>
      </c>
      <c r="BJ91">
        <v>0.39</v>
      </c>
      <c r="BK91">
        <v>1.81</v>
      </c>
      <c r="BL91">
        <v>0.66</v>
      </c>
      <c r="BM91">
        <v>0.08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2.8443610000000001</v>
      </c>
      <c r="BU91">
        <v>1.285531</v>
      </c>
      <c r="BV91">
        <v>2.3462130000000001</v>
      </c>
      <c r="BW91">
        <v>1.7217290000000001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76.398695999999987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613.58983799999999</v>
      </c>
      <c r="L92">
        <v>330.83040199999999</v>
      </c>
      <c r="M92">
        <v>89.008067999999994</v>
      </c>
      <c r="N92">
        <v>114.13977199999999</v>
      </c>
      <c r="O92">
        <v>119.53624499999999</v>
      </c>
      <c r="P92">
        <v>120.12066</v>
      </c>
      <c r="Q92">
        <v>21.014678</v>
      </c>
      <c r="R92">
        <v>41.042954000000002</v>
      </c>
      <c r="S92">
        <v>25.499517999999998</v>
      </c>
      <c r="T92">
        <v>0.53642400000000001</v>
      </c>
      <c r="U92">
        <v>334.28315199999997</v>
      </c>
      <c r="V92">
        <v>19.857267</v>
      </c>
      <c r="W92">
        <v>40.701171000000002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43.566057999999998</v>
      </c>
      <c r="AH92">
        <v>0</v>
      </c>
      <c r="AI92">
        <v>0</v>
      </c>
      <c r="AJ92">
        <v>0</v>
      </c>
      <c r="AK92">
        <v>52.904817000000001</v>
      </c>
      <c r="AL92">
        <v>2.4487760000000001</v>
      </c>
      <c r="AM92">
        <v>0</v>
      </c>
      <c r="AN92">
        <v>0.56295799999999996</v>
      </c>
      <c r="AO92">
        <v>0</v>
      </c>
      <c r="AP92">
        <v>1.4724839999999999</v>
      </c>
      <c r="AQ92">
        <v>15.615686</v>
      </c>
      <c r="AR92">
        <v>3.1725650000000001</v>
      </c>
      <c r="AS92">
        <v>4.5099850000000004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76.398695999999987</v>
      </c>
      <c r="BA92">
        <f t="shared" si="4"/>
        <v>2193.3042110000006</v>
      </c>
      <c r="BD92">
        <v>5.12</v>
      </c>
      <c r="BE92">
        <v>1.84</v>
      </c>
      <c r="BF92">
        <v>2.16</v>
      </c>
      <c r="BG92">
        <v>1.71</v>
      </c>
      <c r="BH92">
        <v>6.03</v>
      </c>
      <c r="BI92">
        <v>1.28</v>
      </c>
      <c r="BJ92">
        <v>0.39</v>
      </c>
      <c r="BK92">
        <v>1.81</v>
      </c>
      <c r="BL92">
        <v>0.66</v>
      </c>
      <c r="BM92">
        <v>0.08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2.8443610000000001</v>
      </c>
      <c r="BU92">
        <v>1.285531</v>
      </c>
      <c r="BV92">
        <v>2.3462130000000001</v>
      </c>
      <c r="BW92">
        <v>1.7217290000000001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76.398695999999987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575.55862100000002</v>
      </c>
      <c r="L93">
        <v>330.61901699999999</v>
      </c>
      <c r="M93">
        <v>89.008067999999994</v>
      </c>
      <c r="N93">
        <v>114.13977199999999</v>
      </c>
      <c r="O93">
        <v>119.53624499999999</v>
      </c>
      <c r="P93">
        <v>120.12066</v>
      </c>
      <c r="Q93">
        <v>19.742318999999998</v>
      </c>
      <c r="R93">
        <v>41.042954000000002</v>
      </c>
      <c r="S93">
        <v>23.392386999999999</v>
      </c>
      <c r="T93">
        <v>0.53642400000000001</v>
      </c>
      <c r="U93">
        <v>334.28315199999997</v>
      </c>
      <c r="V93">
        <v>19.857267</v>
      </c>
      <c r="W93">
        <v>40.701171000000002</v>
      </c>
      <c r="X93">
        <v>94.199886000000006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43.566057999999998</v>
      </c>
      <c r="AH93">
        <v>0</v>
      </c>
      <c r="AI93">
        <v>0</v>
      </c>
      <c r="AJ93">
        <v>0</v>
      </c>
      <c r="AK93">
        <v>52.904817000000001</v>
      </c>
      <c r="AL93">
        <v>12.243878</v>
      </c>
      <c r="AM93">
        <v>0</v>
      </c>
      <c r="AN93">
        <v>0.56295799999999996</v>
      </c>
      <c r="AO93">
        <v>0</v>
      </c>
      <c r="AP93">
        <v>1.2270700000000001</v>
      </c>
      <c r="AQ93">
        <v>0</v>
      </c>
      <c r="AR93">
        <v>3.1725650000000001</v>
      </c>
      <c r="AS93">
        <v>4.5099850000000004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76.428695999999988</v>
      </c>
      <c r="BA93">
        <f t="shared" si="4"/>
        <v>2145.6461210000002</v>
      </c>
      <c r="BD93">
        <v>5.12</v>
      </c>
      <c r="BE93">
        <v>1.84</v>
      </c>
      <c r="BF93">
        <v>2.16</v>
      </c>
      <c r="BG93">
        <v>1.71</v>
      </c>
      <c r="BH93">
        <v>6.03</v>
      </c>
      <c r="BI93">
        <v>1.28</v>
      </c>
      <c r="BJ93">
        <v>0.42</v>
      </c>
      <c r="BK93">
        <v>1.81</v>
      </c>
      <c r="BL93">
        <v>0.66</v>
      </c>
      <c r="BM93">
        <v>0.08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2.8443610000000001</v>
      </c>
      <c r="BU93">
        <v>1.285531</v>
      </c>
      <c r="BV93">
        <v>2.3462130000000001</v>
      </c>
      <c r="BW93">
        <v>1.7217290000000001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76.428695999999988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575.55862100000002</v>
      </c>
      <c r="L94">
        <v>345.82211899999999</v>
      </c>
      <c r="M94">
        <v>89.008067999999994</v>
      </c>
      <c r="N94">
        <v>114.13977199999999</v>
      </c>
      <c r="O94">
        <v>119.53624499999999</v>
      </c>
      <c r="P94">
        <v>120.12066</v>
      </c>
      <c r="Q94">
        <v>19.742318999999998</v>
      </c>
      <c r="R94">
        <v>41.042954000000002</v>
      </c>
      <c r="S94">
        <v>22.983853</v>
      </c>
      <c r="T94">
        <v>0.53642400000000001</v>
      </c>
      <c r="U94">
        <v>334.28315199999997</v>
      </c>
      <c r="V94">
        <v>16.696491999999999</v>
      </c>
      <c r="W94">
        <v>36.525573999999999</v>
      </c>
      <c r="X94">
        <v>80.369343000000001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43.566057999999998</v>
      </c>
      <c r="AH94">
        <v>0</v>
      </c>
      <c r="AI94">
        <v>0</v>
      </c>
      <c r="AJ94">
        <v>0</v>
      </c>
      <c r="AK94">
        <v>52.904817000000001</v>
      </c>
      <c r="AL94">
        <v>38.401252999999997</v>
      </c>
      <c r="AM94">
        <v>0</v>
      </c>
      <c r="AN94">
        <v>0.56295799999999996</v>
      </c>
      <c r="AO94">
        <v>0</v>
      </c>
      <c r="AP94">
        <v>1.2270700000000001</v>
      </c>
      <c r="AQ94">
        <v>0</v>
      </c>
      <c r="AR94">
        <v>3.1725650000000001</v>
      </c>
      <c r="AS94">
        <v>4.5099850000000004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76.458695999999989</v>
      </c>
      <c r="BA94">
        <f t="shared" si="4"/>
        <v>2165.4611490000002</v>
      </c>
      <c r="BD94">
        <v>5.12</v>
      </c>
      <c r="BE94">
        <v>1.84</v>
      </c>
      <c r="BF94">
        <v>2.16</v>
      </c>
      <c r="BG94">
        <v>1.71</v>
      </c>
      <c r="BH94">
        <v>6.03</v>
      </c>
      <c r="BI94">
        <v>1.25</v>
      </c>
      <c r="BJ94">
        <v>0.42</v>
      </c>
      <c r="BK94">
        <v>1.81</v>
      </c>
      <c r="BL94">
        <v>0.72</v>
      </c>
      <c r="BM94">
        <v>0.08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2.8443610000000001</v>
      </c>
      <c r="BU94">
        <v>1.285531</v>
      </c>
      <c r="BV94">
        <v>2.3462130000000001</v>
      </c>
      <c r="BW94">
        <v>1.7217290000000001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76.458695999999989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548.42131400000005</v>
      </c>
      <c r="L95">
        <v>345.82211899999999</v>
      </c>
      <c r="M95">
        <v>89.008067999999994</v>
      </c>
      <c r="N95">
        <v>114.13977199999999</v>
      </c>
      <c r="O95">
        <v>119.53624499999999</v>
      </c>
      <c r="P95">
        <v>120.12066</v>
      </c>
      <c r="Q95">
        <v>8.9831540000000007</v>
      </c>
      <c r="R95">
        <v>41.042954000000002</v>
      </c>
      <c r="S95">
        <v>13.404852999999999</v>
      </c>
      <c r="T95">
        <v>0.53642400000000001</v>
      </c>
      <c r="U95">
        <v>334.28315199999997</v>
      </c>
      <c r="V95">
        <v>14.81354</v>
      </c>
      <c r="W95">
        <v>35.133377000000003</v>
      </c>
      <c r="X95">
        <v>80.369343000000001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17.518075</v>
      </c>
      <c r="AG95">
        <v>43.566057999999998</v>
      </c>
      <c r="AH95">
        <v>0</v>
      </c>
      <c r="AI95">
        <v>0</v>
      </c>
      <c r="AJ95">
        <v>0</v>
      </c>
      <c r="AK95">
        <v>52.904817000000001</v>
      </c>
      <c r="AL95">
        <v>38.401252999999997</v>
      </c>
      <c r="AM95">
        <v>0</v>
      </c>
      <c r="AN95">
        <v>0.58172299999999999</v>
      </c>
      <c r="AO95">
        <v>0</v>
      </c>
      <c r="AP95">
        <v>1.2270700000000001</v>
      </c>
      <c r="AQ95">
        <v>0</v>
      </c>
      <c r="AR95">
        <v>3.1725650000000001</v>
      </c>
      <c r="AS95">
        <v>4.5099850000000004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75.73869599999999</v>
      </c>
      <c r="BA95">
        <f t="shared" si="4"/>
        <v>2114.0092930000001</v>
      </c>
      <c r="BD95">
        <v>5.12</v>
      </c>
      <c r="BE95">
        <v>1.84</v>
      </c>
      <c r="BF95">
        <v>2.16</v>
      </c>
      <c r="BG95">
        <v>1.71</v>
      </c>
      <c r="BH95">
        <v>6.03</v>
      </c>
      <c r="BI95">
        <v>1.25</v>
      </c>
      <c r="BJ95">
        <v>0.42</v>
      </c>
      <c r="BK95">
        <v>1.81</v>
      </c>
      <c r="BL95">
        <v>0</v>
      </c>
      <c r="BM95">
        <v>0.08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2.8443610000000001</v>
      </c>
      <c r="BU95">
        <v>1.285531</v>
      </c>
      <c r="BV95">
        <v>2.3462130000000001</v>
      </c>
      <c r="BW95">
        <v>1.7217290000000001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75.73869599999999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517.94093599999997</v>
      </c>
      <c r="L96">
        <v>345.82211899999999</v>
      </c>
      <c r="M96">
        <v>89.008067999999994</v>
      </c>
      <c r="N96">
        <v>114.13977199999999</v>
      </c>
      <c r="O96">
        <v>119.53624499999999</v>
      </c>
      <c r="P96">
        <v>120.12066</v>
      </c>
      <c r="Q96">
        <v>8.9831540000000007</v>
      </c>
      <c r="R96">
        <v>32.693606000000003</v>
      </c>
      <c r="S96">
        <v>13.404852999999999</v>
      </c>
      <c r="T96">
        <v>0.53642400000000001</v>
      </c>
      <c r="U96">
        <v>334.28315199999997</v>
      </c>
      <c r="V96">
        <v>14.81354</v>
      </c>
      <c r="W96">
        <v>35.133377000000003</v>
      </c>
      <c r="X96">
        <v>80.369343000000001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17.518075</v>
      </c>
      <c r="AG96">
        <v>43.566057999999998</v>
      </c>
      <c r="AH96">
        <v>0</v>
      </c>
      <c r="AI96">
        <v>0</v>
      </c>
      <c r="AJ96">
        <v>0</v>
      </c>
      <c r="AK96">
        <v>52.904817000000001</v>
      </c>
      <c r="AL96">
        <v>38.401252999999997</v>
      </c>
      <c r="AM96">
        <v>0</v>
      </c>
      <c r="AN96">
        <v>0.58172299999999999</v>
      </c>
      <c r="AO96">
        <v>0</v>
      </c>
      <c r="AP96">
        <v>1.2270700000000001</v>
      </c>
      <c r="AQ96">
        <v>0</v>
      </c>
      <c r="AR96">
        <v>3.1725650000000001</v>
      </c>
      <c r="AS96">
        <v>4.5099850000000004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75.73869599999999</v>
      </c>
      <c r="BA96">
        <f t="shared" si="4"/>
        <v>2075.1795670000001</v>
      </c>
      <c r="BD96">
        <v>5.12</v>
      </c>
      <c r="BE96">
        <v>1.84</v>
      </c>
      <c r="BF96">
        <v>2.16</v>
      </c>
      <c r="BG96">
        <v>1.71</v>
      </c>
      <c r="BH96">
        <v>6.03</v>
      </c>
      <c r="BI96">
        <v>1.25</v>
      </c>
      <c r="BJ96">
        <v>0.42</v>
      </c>
      <c r="BK96">
        <v>1.81</v>
      </c>
      <c r="BL96">
        <v>0</v>
      </c>
      <c r="BM96">
        <v>0.08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2.8443610000000001</v>
      </c>
      <c r="BU96">
        <v>1.285531</v>
      </c>
      <c r="BV96">
        <v>2.3462130000000001</v>
      </c>
      <c r="BW96">
        <v>1.7217290000000001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75.73869599999999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449.75761399999999</v>
      </c>
      <c r="L97">
        <v>345.82211899999999</v>
      </c>
      <c r="M97">
        <v>89.008067999999994</v>
      </c>
      <c r="N97">
        <v>114.13977199999999</v>
      </c>
      <c r="O97">
        <v>119.53624499999999</v>
      </c>
      <c r="P97">
        <v>120.12066</v>
      </c>
      <c r="Q97">
        <v>9.8740600000000001</v>
      </c>
      <c r="R97">
        <v>32.693606000000003</v>
      </c>
      <c r="S97">
        <v>13.461962</v>
      </c>
      <c r="T97">
        <v>0.53642400000000001</v>
      </c>
      <c r="U97">
        <v>334.28315199999997</v>
      </c>
      <c r="V97">
        <v>14.81354</v>
      </c>
      <c r="W97">
        <v>35.133377000000003</v>
      </c>
      <c r="X97">
        <v>80.369343000000001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17.518075</v>
      </c>
      <c r="AG97">
        <v>43.566057999999998</v>
      </c>
      <c r="AH97">
        <v>0</v>
      </c>
      <c r="AI97">
        <v>0</v>
      </c>
      <c r="AJ97">
        <v>0</v>
      </c>
      <c r="AK97">
        <v>52.904817000000001</v>
      </c>
      <c r="AL97">
        <v>38.401252999999997</v>
      </c>
      <c r="AM97">
        <v>0</v>
      </c>
      <c r="AN97">
        <v>0.58172299999999999</v>
      </c>
      <c r="AO97">
        <v>0</v>
      </c>
      <c r="AP97">
        <v>5.399108</v>
      </c>
      <c r="AQ97">
        <v>0</v>
      </c>
      <c r="AR97">
        <v>4.230086</v>
      </c>
      <c r="AS97">
        <v>4.5099850000000004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75.73869599999999</v>
      </c>
      <c r="BA97">
        <f t="shared" si="4"/>
        <v>2013.1738190000003</v>
      </c>
      <c r="BD97">
        <v>5.12</v>
      </c>
      <c r="BE97">
        <v>1.84</v>
      </c>
      <c r="BF97">
        <v>2.16</v>
      </c>
      <c r="BG97">
        <v>1.71</v>
      </c>
      <c r="BH97">
        <v>6.03</v>
      </c>
      <c r="BI97">
        <v>1.25</v>
      </c>
      <c r="BJ97">
        <v>0.42</v>
      </c>
      <c r="BK97">
        <v>1.81</v>
      </c>
      <c r="BL97">
        <v>0</v>
      </c>
      <c r="BM97">
        <v>0.08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2.8443610000000001</v>
      </c>
      <c r="BU97">
        <v>1.285531</v>
      </c>
      <c r="BV97">
        <v>2.3462130000000001</v>
      </c>
      <c r="BW97">
        <v>1.7217290000000001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75.73869599999999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406.04863699999999</v>
      </c>
      <c r="L98">
        <v>345.82211899999999</v>
      </c>
      <c r="M98">
        <v>89.008067999999994</v>
      </c>
      <c r="N98">
        <v>114.13977199999999</v>
      </c>
      <c r="O98">
        <v>119.53624499999999</v>
      </c>
      <c r="P98">
        <v>120.12066</v>
      </c>
      <c r="Q98">
        <v>9.8740600000000001</v>
      </c>
      <c r="R98">
        <v>32.693606000000003</v>
      </c>
      <c r="S98">
        <v>13.461962</v>
      </c>
      <c r="T98">
        <v>0.53642400000000001</v>
      </c>
      <c r="U98">
        <v>334.28315199999997</v>
      </c>
      <c r="V98">
        <v>14.81354</v>
      </c>
      <c r="W98">
        <v>35.133377000000003</v>
      </c>
      <c r="X98">
        <v>80.369343000000001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17.518075</v>
      </c>
      <c r="AG98">
        <v>43.566057999999998</v>
      </c>
      <c r="AH98">
        <v>0</v>
      </c>
      <c r="AI98">
        <v>0</v>
      </c>
      <c r="AJ98">
        <v>0</v>
      </c>
      <c r="AK98">
        <v>52.904817000000001</v>
      </c>
      <c r="AL98">
        <v>12.243878</v>
      </c>
      <c r="AM98">
        <v>0</v>
      </c>
      <c r="AN98">
        <v>0.58172299999999999</v>
      </c>
      <c r="AO98">
        <v>0</v>
      </c>
      <c r="AP98">
        <v>5.399108</v>
      </c>
      <c r="AQ98">
        <v>0</v>
      </c>
      <c r="AR98">
        <v>6.3451300000000002</v>
      </c>
      <c r="AS98">
        <v>4.5099850000000004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75.73869599999999</v>
      </c>
      <c r="BA98">
        <f t="shared" si="4"/>
        <v>1945.422511</v>
      </c>
      <c r="BD98">
        <v>5.12</v>
      </c>
      <c r="BE98">
        <v>1.84</v>
      </c>
      <c r="BF98">
        <v>2.16</v>
      </c>
      <c r="BG98">
        <v>1.71</v>
      </c>
      <c r="BH98">
        <v>6.03</v>
      </c>
      <c r="BI98">
        <v>1.25</v>
      </c>
      <c r="BJ98">
        <v>0.42</v>
      </c>
      <c r="BK98">
        <v>1.81</v>
      </c>
      <c r="BL98">
        <v>0</v>
      </c>
      <c r="BM98">
        <v>0.08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2.8443610000000001</v>
      </c>
      <c r="BU98">
        <v>1.285531</v>
      </c>
      <c r="BV98">
        <v>2.3462130000000001</v>
      </c>
      <c r="BW98">
        <v>1.7217290000000001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75.73869599999999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8.5071950000000006E-4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13.775591577999979</v>
      </c>
      <c r="L99">
        <f t="shared" si="6"/>
        <v>8.5323736477500027</v>
      </c>
      <c r="M99">
        <f t="shared" si="6"/>
        <v>2.121213656500001</v>
      </c>
      <c r="N99">
        <f t="shared" si="6"/>
        <v>2.7369035132500068</v>
      </c>
      <c r="O99">
        <f t="shared" si="6"/>
        <v>2.8688698799999965</v>
      </c>
      <c r="P99">
        <f t="shared" si="6"/>
        <v>2.7665809892499991</v>
      </c>
      <c r="Q99">
        <f t="shared" si="6"/>
        <v>0.42268603549999995</v>
      </c>
      <c r="R99">
        <f t="shared" si="6"/>
        <v>0.64028431950000009</v>
      </c>
      <c r="S99">
        <f t="shared" si="6"/>
        <v>0.50359743525000056</v>
      </c>
      <c r="T99">
        <f t="shared" si="6"/>
        <v>1.2874175999999972E-2</v>
      </c>
      <c r="U99">
        <f t="shared" si="6"/>
        <v>8.0140825897500001</v>
      </c>
      <c r="V99">
        <f t="shared" si="6"/>
        <v>0.35388320775000026</v>
      </c>
      <c r="W99">
        <f t="shared" si="6"/>
        <v>0.80616837450000067</v>
      </c>
      <c r="X99">
        <f t="shared" si="6"/>
        <v>1.8884425610000029</v>
      </c>
      <c r="Y99">
        <f t="shared" si="6"/>
        <v>0</v>
      </c>
      <c r="Z99">
        <f t="shared" si="6"/>
        <v>6.097914749999999E-2</v>
      </c>
      <c r="AA99">
        <f t="shared" si="6"/>
        <v>8.3991440500000028E-2</v>
      </c>
      <c r="AB99">
        <f t="shared" si="6"/>
        <v>0.14143914399999999</v>
      </c>
      <c r="AC99">
        <f t="shared" si="6"/>
        <v>0.11293792675000003</v>
      </c>
      <c r="AD99">
        <f t="shared" si="6"/>
        <v>0.11696655925</v>
      </c>
      <c r="AE99">
        <f t="shared" si="6"/>
        <v>0.26725628900000004</v>
      </c>
      <c r="AF99">
        <f t="shared" si="6"/>
        <v>0.35785535150000003</v>
      </c>
      <c r="AG99">
        <f t="shared" si="6"/>
        <v>1.0455853919999982</v>
      </c>
      <c r="AH99">
        <f t="shared" si="6"/>
        <v>0.6129937365</v>
      </c>
      <c r="AI99">
        <f t="shared" si="6"/>
        <v>5.3065743000000012E-2</v>
      </c>
      <c r="AJ99">
        <f t="shared" si="6"/>
        <v>0</v>
      </c>
      <c r="AK99">
        <f t="shared" si="6"/>
        <v>1.2697156079999996</v>
      </c>
      <c r="AL99">
        <f t="shared" si="6"/>
        <v>0.19412112599999981</v>
      </c>
      <c r="AM99">
        <f t="shared" si="6"/>
        <v>4.7553987749999992E-2</v>
      </c>
      <c r="AN99">
        <f t="shared" si="6"/>
        <v>1.46556715E-2</v>
      </c>
      <c r="AO99">
        <f t="shared" si="6"/>
        <v>0</v>
      </c>
      <c r="AP99">
        <f t="shared" si="6"/>
        <v>4.5677680750000026E-2</v>
      </c>
      <c r="AQ99">
        <f t="shared" si="6"/>
        <v>0.63450577475000047</v>
      </c>
      <c r="AR99">
        <f t="shared" si="6"/>
        <v>0.15704195825000009</v>
      </c>
      <c r="AS99">
        <f t="shared" si="6"/>
        <v>0.16184402550000018</v>
      </c>
      <c r="AT99">
        <f t="shared" si="6"/>
        <v>0.25838337100000036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1.8500670837500004</v>
      </c>
      <c r="BA99">
        <f t="shared" si="4"/>
        <v>52.931039700749999</v>
      </c>
      <c r="BD99">
        <f t="shared" ref="BD99:DJ99" si="7">SUM(BD3:BD98)/4000</f>
        <v>0.12288000000000009</v>
      </c>
      <c r="BE99">
        <f t="shared" si="7"/>
        <v>4.4160000000000067E-2</v>
      </c>
      <c r="BF99">
        <f t="shared" si="7"/>
        <v>5.1839999999999935E-2</v>
      </c>
      <c r="BG99">
        <f t="shared" si="7"/>
        <v>4.1039999999999993E-2</v>
      </c>
      <c r="BH99">
        <f t="shared" si="7"/>
        <v>0.14471999999999965</v>
      </c>
      <c r="BI99">
        <f t="shared" si="7"/>
        <v>3.0707500000000002E-2</v>
      </c>
      <c r="BJ99">
        <f t="shared" si="7"/>
        <v>9.9475000000000049E-3</v>
      </c>
      <c r="BK99">
        <f t="shared" si="7"/>
        <v>4.4150000000000002E-2</v>
      </c>
      <c r="BL99">
        <f t="shared" si="7"/>
        <v>1.722499999999998E-2</v>
      </c>
      <c r="BM99">
        <f t="shared" si="7"/>
        <v>1.9200000000000013E-3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5.6380170250000146E-2</v>
      </c>
      <c r="BW99">
        <f t="shared" si="7"/>
        <v>4.2122312000000099E-2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8.0740032000000114E-2</v>
      </c>
      <c r="CN99">
        <f t="shared" si="7"/>
        <v>4.0725672000000011E-2</v>
      </c>
      <c r="CO99">
        <f t="shared" si="7"/>
        <v>9.8728847999999855E-2</v>
      </c>
      <c r="CP99">
        <f t="shared" si="7"/>
        <v>9.7901207999999768E-2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3.0326632499999991E-3</v>
      </c>
      <c r="CU99">
        <f t="shared" si="7"/>
        <v>5.0289739999999986E-3</v>
      </c>
      <c r="CV99">
        <f t="shared" si="7"/>
        <v>4.8948682499999991E-3</v>
      </c>
      <c r="CW99">
        <f t="shared" si="7"/>
        <v>2.2103112000000008E-2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1.8500670837500004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2.4487899999999998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2.4487899999999998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4.9579149999999998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1.802</v>
      </c>
      <c r="R71">
        <v>3.71</v>
      </c>
      <c r="S71">
        <v>1.43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11.899915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4.75</v>
      </c>
      <c r="L72">
        <v>0</v>
      </c>
      <c r="M72">
        <v>0</v>
      </c>
      <c r="N72">
        <v>0</v>
      </c>
      <c r="O72">
        <v>0</v>
      </c>
      <c r="P72">
        <v>0</v>
      </c>
      <c r="Q72">
        <v>1.802</v>
      </c>
      <c r="R72">
        <v>3.71</v>
      </c>
      <c r="S72">
        <v>1.43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11.692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</v>
      </c>
      <c r="L73">
        <v>0</v>
      </c>
      <c r="M73">
        <v>0</v>
      </c>
      <c r="N73">
        <v>0</v>
      </c>
      <c r="O73">
        <v>0</v>
      </c>
      <c r="P73">
        <v>0</v>
      </c>
      <c r="Q73">
        <v>2.1785399999999999</v>
      </c>
      <c r="R73">
        <v>3.71</v>
      </c>
      <c r="S73">
        <v>1.43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12.26854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4.75</v>
      </c>
      <c r="L74">
        <v>0</v>
      </c>
      <c r="M74">
        <v>0</v>
      </c>
      <c r="N74">
        <v>0</v>
      </c>
      <c r="O74">
        <v>0</v>
      </c>
      <c r="P74">
        <v>0</v>
      </c>
      <c r="Q74">
        <v>2.1785399999999999</v>
      </c>
      <c r="R74">
        <v>3.71</v>
      </c>
      <c r="S74">
        <v>1.43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12.068539999999999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4.9579149999999998</v>
      </c>
      <c r="L75">
        <v>0</v>
      </c>
      <c r="M75">
        <v>0</v>
      </c>
      <c r="N75">
        <v>0</v>
      </c>
      <c r="O75">
        <v>0</v>
      </c>
      <c r="P75">
        <v>0</v>
      </c>
      <c r="Q75">
        <v>2.1785399999999999</v>
      </c>
      <c r="R75">
        <v>3.71</v>
      </c>
      <c r="S75">
        <v>1.43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12.276454999999999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4.75</v>
      </c>
      <c r="L76">
        <v>0</v>
      </c>
      <c r="M76">
        <v>0</v>
      </c>
      <c r="N76">
        <v>0</v>
      </c>
      <c r="O76">
        <v>0</v>
      </c>
      <c r="P76">
        <v>0</v>
      </c>
      <c r="Q76">
        <v>2.1785399999999999</v>
      </c>
      <c r="R76">
        <v>3.71</v>
      </c>
      <c r="S76">
        <v>1.43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12.068539999999999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4.9579149999999998</v>
      </c>
      <c r="L77">
        <v>0</v>
      </c>
      <c r="M77">
        <v>0</v>
      </c>
      <c r="N77">
        <v>0</v>
      </c>
      <c r="O77">
        <v>0</v>
      </c>
      <c r="P77">
        <v>0</v>
      </c>
      <c r="Q77">
        <v>2.1785399999999999</v>
      </c>
      <c r="R77">
        <v>3.71</v>
      </c>
      <c r="S77">
        <v>1.43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12.276454999999999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4.75</v>
      </c>
      <c r="L78">
        <v>0</v>
      </c>
      <c r="M78">
        <v>0</v>
      </c>
      <c r="N78">
        <v>0</v>
      </c>
      <c r="O78">
        <v>0</v>
      </c>
      <c r="P78">
        <v>0</v>
      </c>
      <c r="Q78">
        <v>2.1785399999999999</v>
      </c>
      <c r="R78">
        <v>0.20300000000000001</v>
      </c>
      <c r="S78">
        <v>1.43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8.5615400000000008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2.64879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2.64879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2.4487899999999998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2.4487899999999998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2.64879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2.64879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2.4487899999999998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2.4487899999999998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2.64879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2.64879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2.4487899999999998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2.4487899999999998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2.64879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2.64879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3.2800750000000001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3.2800750000000001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3.4800749999999998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3.4800749999999998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3.2800750000000001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3.2800750000000001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3.4800749999999998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3.4883999999999998E-2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3.5149589999999997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3.2800750000000001</v>
      </c>
      <c r="L90">
        <v>0</v>
      </c>
      <c r="M90">
        <v>0</v>
      </c>
      <c r="N90">
        <v>0</v>
      </c>
      <c r="O90">
        <v>0</v>
      </c>
      <c r="P90">
        <v>0</v>
      </c>
      <c r="Q90">
        <v>3.4883999999999998E-2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3.314959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3.4883999999999998E-2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3.4883999999999998E-2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3.4883999999999998E-2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3.4883999999999998E-2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3.4883999999999998E-2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3.4883999999999998E-2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3.4883999999999998E-2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3.4883999999999998E-2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1.9003609999999997E-2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4.2211360000000029E-3</v>
      </c>
      <c r="R99">
        <f t="shared" si="6"/>
        <v>6.5432500000000005E-3</v>
      </c>
      <c r="S99">
        <f t="shared" si="6"/>
        <v>2.8599999999999997E-3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3.2627995999999999E-2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2.3456959999999998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2.3456959999999998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4.749187</v>
      </c>
      <c r="L71">
        <v>0</v>
      </c>
      <c r="M71">
        <v>0</v>
      </c>
      <c r="N71">
        <v>0</v>
      </c>
      <c r="O71">
        <v>0</v>
      </c>
      <c r="P71">
        <v>0</v>
      </c>
      <c r="Q71">
        <v>1.7261359999999999</v>
      </c>
      <c r="R71">
        <v>3.5538090000000002</v>
      </c>
      <c r="S71">
        <v>1.3697969999999999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11.398929000000001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4.5500249999999998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1.7261359999999999</v>
      </c>
      <c r="R72">
        <v>3.5538090000000002</v>
      </c>
      <c r="S72">
        <v>1.3697969999999999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11.199767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4.7416049999999998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2.0868229999999999</v>
      </c>
      <c r="R73">
        <v>3.5538090000000002</v>
      </c>
      <c r="S73">
        <v>1.3697969999999999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11.752034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4.5500249999999998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2.0868229999999999</v>
      </c>
      <c r="R74">
        <v>3.5538090000000002</v>
      </c>
      <c r="S74">
        <v>1.3697969999999999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11.560454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4.749187</v>
      </c>
      <c r="L75">
        <v>0</v>
      </c>
      <c r="M75">
        <v>0</v>
      </c>
      <c r="N75">
        <v>0</v>
      </c>
      <c r="O75">
        <v>0</v>
      </c>
      <c r="P75">
        <v>0</v>
      </c>
      <c r="Q75">
        <v>2.0868229999999999</v>
      </c>
      <c r="R75">
        <v>3.5538090000000002</v>
      </c>
      <c r="S75">
        <v>1.3697969999999999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11.759615999999999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4.5500249999999998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2.0868229999999999</v>
      </c>
      <c r="R76">
        <v>3.5538090000000002</v>
      </c>
      <c r="S76">
        <v>1.3697969999999999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11.560454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4.749187</v>
      </c>
      <c r="L77">
        <v>0</v>
      </c>
      <c r="M77">
        <v>0</v>
      </c>
      <c r="N77">
        <v>0</v>
      </c>
      <c r="O77">
        <v>0</v>
      </c>
      <c r="P77">
        <v>0</v>
      </c>
      <c r="Q77">
        <v>2.0868229999999999</v>
      </c>
      <c r="R77">
        <v>3.5538090000000002</v>
      </c>
      <c r="S77">
        <v>1.3697969999999999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11.759615999999999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4.5500249999999998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2.0868229999999999</v>
      </c>
      <c r="R78">
        <v>0.19445399999999999</v>
      </c>
      <c r="S78">
        <v>1.3697969999999999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8.2010989999999993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2.5372759999999999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2.5372759999999999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2.3456959999999998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2.3456959999999998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2.5372759999999999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2.5372759999999999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2.3456959999999998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2.3456959999999998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2.5372759999999999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2.5372759999999999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2.3456959999999998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2.3456959999999998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2.5372759999999999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2.5372759999999999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3.1419839999999999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3.1419839999999999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3.333564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3.333564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3.1419839999999999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3.1419839999999999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3.333564</v>
      </c>
      <c r="L89">
        <v>0</v>
      </c>
      <c r="M89">
        <v>0</v>
      </c>
      <c r="N89">
        <v>0</v>
      </c>
      <c r="O89">
        <v>0</v>
      </c>
      <c r="P89">
        <v>0</v>
      </c>
      <c r="Q89">
        <v>3.3415E-2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3.3669790000000002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3.1419839999999999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3.3415E-2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3.1753990000000001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3.3415E-2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3.3415E-2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3.3415E-2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3.3415E-2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3.3415E-2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3.3415E-2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3.3415E-2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3.3415E-2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1.8203558499999991E-2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4.0434250000000015E-3</v>
      </c>
      <c r="R99">
        <f t="shared" si="6"/>
        <v>6.267779250000001E-3</v>
      </c>
      <c r="S99">
        <f t="shared" si="6"/>
        <v>2.7395939999999997E-3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3.125435674999999E-2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112.62</v>
      </c>
      <c r="C3" s="75">
        <v>35.04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220.32</v>
      </c>
      <c r="K3">
        <v>47.9</v>
      </c>
      <c r="L3">
        <v>1.01</v>
      </c>
      <c r="M3">
        <v>24.69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1.48</v>
      </c>
      <c r="T3">
        <v>109.82</v>
      </c>
      <c r="U3">
        <v>36.61</v>
      </c>
      <c r="V3">
        <v>36.61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19.79</v>
      </c>
      <c r="AD3">
        <v>72.239999999999995</v>
      </c>
      <c r="AE3">
        <v>72.239999999999995</v>
      </c>
      <c r="AF3">
        <v>1.31</v>
      </c>
    </row>
    <row r="4" spans="1:32">
      <c r="A4" t="s">
        <v>46</v>
      </c>
      <c r="B4" s="75">
        <v>112.62</v>
      </c>
      <c r="C4" s="75">
        <v>35.04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172.42</v>
      </c>
      <c r="K4">
        <v>47.9</v>
      </c>
      <c r="L4">
        <v>1.01</v>
      </c>
      <c r="M4">
        <v>24.87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1.48</v>
      </c>
      <c r="T4">
        <v>109.43</v>
      </c>
      <c r="U4">
        <v>36.479999999999997</v>
      </c>
      <c r="V4">
        <v>36.479999999999997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19.54</v>
      </c>
      <c r="AD4">
        <v>71.63</v>
      </c>
      <c r="AE4">
        <v>71.63</v>
      </c>
      <c r="AF4">
        <v>1.31</v>
      </c>
    </row>
    <row r="5" spans="1:32">
      <c r="A5" t="s">
        <v>47</v>
      </c>
      <c r="B5" s="75">
        <v>112.62</v>
      </c>
      <c r="C5" s="75">
        <v>35.04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172.42</v>
      </c>
      <c r="K5">
        <v>47.9</v>
      </c>
      <c r="L5">
        <v>1.01</v>
      </c>
      <c r="M5">
        <v>24.94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1.48</v>
      </c>
      <c r="T5">
        <v>109.75</v>
      </c>
      <c r="U5">
        <v>36.58</v>
      </c>
      <c r="V5">
        <v>36.58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19.43</v>
      </c>
      <c r="AD5">
        <v>55.13</v>
      </c>
      <c r="AE5">
        <v>55.13</v>
      </c>
      <c r="AF5">
        <v>1.31</v>
      </c>
    </row>
    <row r="6" spans="1:32">
      <c r="A6" t="s">
        <v>48</v>
      </c>
      <c r="B6" s="75">
        <v>112.62</v>
      </c>
      <c r="C6" s="75">
        <v>35.04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172.42</v>
      </c>
      <c r="K6">
        <v>47.9</v>
      </c>
      <c r="L6">
        <v>1.01</v>
      </c>
      <c r="M6">
        <v>25.03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1.48</v>
      </c>
      <c r="T6">
        <v>109.09</v>
      </c>
      <c r="U6">
        <v>36.36</v>
      </c>
      <c r="V6">
        <v>36.369999999999997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19.2</v>
      </c>
      <c r="AD6">
        <v>54.91</v>
      </c>
      <c r="AE6">
        <v>54.91</v>
      </c>
      <c r="AF6">
        <v>1.31</v>
      </c>
    </row>
    <row r="7" spans="1:32">
      <c r="A7" t="s">
        <v>49</v>
      </c>
      <c r="B7" s="75">
        <v>112.62</v>
      </c>
      <c r="C7" s="75">
        <v>35.04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172.42</v>
      </c>
      <c r="K7">
        <v>47.9</v>
      </c>
      <c r="L7">
        <v>1.01</v>
      </c>
      <c r="M7">
        <v>25.04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1.48</v>
      </c>
      <c r="T7">
        <v>109.38</v>
      </c>
      <c r="U7">
        <v>36.46</v>
      </c>
      <c r="V7">
        <v>36.46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19.12</v>
      </c>
      <c r="AD7">
        <v>54.6</v>
      </c>
      <c r="AE7">
        <v>54.6</v>
      </c>
      <c r="AF7">
        <v>1.31</v>
      </c>
    </row>
    <row r="8" spans="1:32">
      <c r="A8" t="s">
        <v>50</v>
      </c>
      <c r="B8" s="75">
        <v>112.62</v>
      </c>
      <c r="C8" s="75">
        <v>35.04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172.42</v>
      </c>
      <c r="K8">
        <v>47.9</v>
      </c>
      <c r="L8">
        <v>1.01</v>
      </c>
      <c r="M8">
        <v>25.09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1.48</v>
      </c>
      <c r="T8">
        <v>108.82</v>
      </c>
      <c r="U8">
        <v>36.270000000000003</v>
      </c>
      <c r="V8">
        <v>36.270000000000003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18.93</v>
      </c>
      <c r="AD8">
        <v>53.64</v>
      </c>
      <c r="AE8">
        <v>53.64</v>
      </c>
      <c r="AF8">
        <v>1.31</v>
      </c>
    </row>
    <row r="9" spans="1:32">
      <c r="A9" t="s">
        <v>51</v>
      </c>
      <c r="B9" s="75">
        <v>112.62</v>
      </c>
      <c r="C9" s="75">
        <v>35.04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172.42</v>
      </c>
      <c r="K9">
        <v>47.9</v>
      </c>
      <c r="L9">
        <v>1.01</v>
      </c>
      <c r="M9">
        <v>25.26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1.48</v>
      </c>
      <c r="T9">
        <v>108.57</v>
      </c>
      <c r="U9">
        <v>36.19</v>
      </c>
      <c r="V9">
        <v>36.200000000000003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13.6</v>
      </c>
      <c r="AD9">
        <v>45.84</v>
      </c>
      <c r="AE9">
        <v>45.84</v>
      </c>
      <c r="AF9">
        <v>1.31</v>
      </c>
    </row>
    <row r="10" spans="1:32">
      <c r="A10" t="s">
        <v>52</v>
      </c>
      <c r="B10" s="75">
        <v>112.62</v>
      </c>
      <c r="C10" s="75">
        <v>35.04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172.42</v>
      </c>
      <c r="K10">
        <v>47.9</v>
      </c>
      <c r="L10">
        <v>1.01</v>
      </c>
      <c r="M10">
        <v>25.56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1.48</v>
      </c>
      <c r="T10">
        <v>92.67</v>
      </c>
      <c r="U10">
        <v>30.89</v>
      </c>
      <c r="V10">
        <v>30.88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13.63</v>
      </c>
      <c r="AD10">
        <v>45.12</v>
      </c>
      <c r="AE10">
        <v>45.12</v>
      </c>
      <c r="AF10">
        <v>1.31</v>
      </c>
    </row>
    <row r="11" spans="1:32">
      <c r="A11" t="s">
        <v>53</v>
      </c>
      <c r="B11" s="75">
        <v>112.62</v>
      </c>
      <c r="C11" s="75">
        <v>35.04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172.42</v>
      </c>
      <c r="K11">
        <v>47.9</v>
      </c>
      <c r="L11">
        <v>1.01</v>
      </c>
      <c r="M11">
        <v>22.35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1.48</v>
      </c>
      <c r="T11">
        <v>92.65</v>
      </c>
      <c r="U11">
        <v>30.88</v>
      </c>
      <c r="V11">
        <v>30.9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13.59</v>
      </c>
      <c r="AD11">
        <v>44.72</v>
      </c>
      <c r="AE11">
        <v>44.72</v>
      </c>
      <c r="AF11">
        <v>1.31</v>
      </c>
    </row>
    <row r="12" spans="1:32">
      <c r="A12" t="s">
        <v>54</v>
      </c>
      <c r="B12" s="75">
        <v>112.62</v>
      </c>
      <c r="C12" s="75">
        <v>35.04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172.42</v>
      </c>
      <c r="K12">
        <v>47.9</v>
      </c>
      <c r="L12">
        <v>1.01</v>
      </c>
      <c r="M12">
        <v>22.58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1.48</v>
      </c>
      <c r="T12">
        <v>92.3</v>
      </c>
      <c r="U12">
        <v>30.77</v>
      </c>
      <c r="V12">
        <v>30.76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13.58</v>
      </c>
      <c r="AD12">
        <v>44.19</v>
      </c>
      <c r="AE12">
        <v>44.19</v>
      </c>
      <c r="AF12">
        <v>1.31</v>
      </c>
    </row>
    <row r="13" spans="1:32">
      <c r="A13" t="s">
        <v>55</v>
      </c>
      <c r="B13" s="75">
        <v>112.62</v>
      </c>
      <c r="C13" s="75">
        <v>35.04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172.42</v>
      </c>
      <c r="K13">
        <v>47.9</v>
      </c>
      <c r="L13">
        <v>1.04</v>
      </c>
      <c r="M13">
        <v>22.95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1.48</v>
      </c>
      <c r="T13">
        <v>91.55</v>
      </c>
      <c r="U13">
        <v>30.52</v>
      </c>
      <c r="V13">
        <v>30.51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13.7</v>
      </c>
      <c r="AD13">
        <v>43.72</v>
      </c>
      <c r="AE13">
        <v>43.72</v>
      </c>
      <c r="AF13">
        <v>1.31</v>
      </c>
    </row>
    <row r="14" spans="1:32">
      <c r="A14" t="s">
        <v>56</v>
      </c>
      <c r="B14" s="75">
        <v>112.62</v>
      </c>
      <c r="C14" s="75">
        <v>35.04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172.42</v>
      </c>
      <c r="K14">
        <v>47.9</v>
      </c>
      <c r="L14">
        <v>1.04</v>
      </c>
      <c r="M14">
        <v>23.31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1.48</v>
      </c>
      <c r="T14">
        <v>75.67</v>
      </c>
      <c r="U14">
        <v>25.22</v>
      </c>
      <c r="V14">
        <v>25.22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8.7200000000000006</v>
      </c>
      <c r="AD14">
        <v>43.22</v>
      </c>
      <c r="AE14">
        <v>43.22</v>
      </c>
      <c r="AF14">
        <v>1.31</v>
      </c>
    </row>
    <row r="15" spans="1:32">
      <c r="A15" t="s">
        <v>57</v>
      </c>
      <c r="B15" s="75">
        <v>112.62</v>
      </c>
      <c r="C15" s="75">
        <v>35.04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172.42</v>
      </c>
      <c r="K15">
        <v>47.9</v>
      </c>
      <c r="L15">
        <v>1.04</v>
      </c>
      <c r="M15">
        <v>23.29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1.48</v>
      </c>
      <c r="T15">
        <v>75.47</v>
      </c>
      <c r="U15">
        <v>25.16</v>
      </c>
      <c r="V15">
        <v>25.15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8.6300000000000008</v>
      </c>
      <c r="AD15">
        <v>42.84</v>
      </c>
      <c r="AE15">
        <v>42.84</v>
      </c>
      <c r="AF15">
        <v>1.31</v>
      </c>
    </row>
    <row r="16" spans="1:32">
      <c r="A16" t="s">
        <v>58</v>
      </c>
      <c r="B16" s="75">
        <v>112.62</v>
      </c>
      <c r="C16" s="75">
        <v>35.04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172.42</v>
      </c>
      <c r="K16">
        <v>47.9</v>
      </c>
      <c r="L16">
        <v>1.04</v>
      </c>
      <c r="M16">
        <v>26.82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1.48</v>
      </c>
      <c r="T16">
        <v>75.12</v>
      </c>
      <c r="U16">
        <v>25.04</v>
      </c>
      <c r="V16">
        <v>25.04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8.7100000000000009</v>
      </c>
      <c r="AD16">
        <v>42.69</v>
      </c>
      <c r="AE16">
        <v>42.69</v>
      </c>
      <c r="AF16">
        <v>1.31</v>
      </c>
    </row>
    <row r="17" spans="1:32">
      <c r="A17" t="s">
        <v>59</v>
      </c>
      <c r="B17" s="75">
        <v>112.62</v>
      </c>
      <c r="C17" s="75">
        <v>35.04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172.42</v>
      </c>
      <c r="K17">
        <v>47.9</v>
      </c>
      <c r="L17">
        <v>1.04</v>
      </c>
      <c r="M17">
        <v>26.95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1.48</v>
      </c>
      <c r="T17">
        <v>74.62</v>
      </c>
      <c r="U17">
        <v>24.88</v>
      </c>
      <c r="V17">
        <v>24.87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8.69</v>
      </c>
      <c r="AD17">
        <v>42.53</v>
      </c>
      <c r="AE17">
        <v>42.53</v>
      </c>
      <c r="AF17">
        <v>1.31</v>
      </c>
    </row>
    <row r="18" spans="1:32">
      <c r="A18" t="s">
        <v>60</v>
      </c>
      <c r="B18" s="75">
        <v>112.62</v>
      </c>
      <c r="C18" s="75">
        <v>35.04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172.42</v>
      </c>
      <c r="K18">
        <v>47.9</v>
      </c>
      <c r="L18">
        <v>1.04</v>
      </c>
      <c r="M18">
        <v>27.12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1.48</v>
      </c>
      <c r="T18">
        <v>74.37</v>
      </c>
      <c r="U18">
        <v>24.79</v>
      </c>
      <c r="V18">
        <v>24.79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8.7200000000000006</v>
      </c>
      <c r="AD18">
        <v>42.43</v>
      </c>
      <c r="AE18">
        <v>42.43</v>
      </c>
      <c r="AF18">
        <v>1.31</v>
      </c>
    </row>
    <row r="19" spans="1:32">
      <c r="A19" t="s">
        <v>61</v>
      </c>
      <c r="B19" s="75">
        <v>112.62</v>
      </c>
      <c r="C19" s="75">
        <v>35.04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172.42</v>
      </c>
      <c r="K19">
        <v>47.9</v>
      </c>
      <c r="L19">
        <v>1.04</v>
      </c>
      <c r="M19">
        <v>27.21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1.48</v>
      </c>
      <c r="T19">
        <v>73.680000000000007</v>
      </c>
      <c r="U19">
        <v>24.56</v>
      </c>
      <c r="V19">
        <v>24.55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8.5500000000000007</v>
      </c>
      <c r="AD19">
        <v>42.35</v>
      </c>
      <c r="AE19">
        <v>42.35</v>
      </c>
      <c r="AF19">
        <v>1.31</v>
      </c>
    </row>
    <row r="20" spans="1:32">
      <c r="A20" t="s">
        <v>62</v>
      </c>
      <c r="B20" s="75">
        <v>112.62</v>
      </c>
      <c r="C20" s="75">
        <v>35.04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172.42</v>
      </c>
      <c r="K20">
        <v>47.9</v>
      </c>
      <c r="L20">
        <v>1.04</v>
      </c>
      <c r="M20">
        <v>27.18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1.48</v>
      </c>
      <c r="T20">
        <v>72.8</v>
      </c>
      <c r="U20">
        <v>24.27</v>
      </c>
      <c r="V20">
        <v>24.26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8.4700000000000006</v>
      </c>
      <c r="AD20">
        <v>42.25</v>
      </c>
      <c r="AE20">
        <v>42.25</v>
      </c>
      <c r="AF20">
        <v>1.31</v>
      </c>
    </row>
    <row r="21" spans="1:32">
      <c r="A21" t="s">
        <v>63</v>
      </c>
      <c r="B21" s="75">
        <v>112.62</v>
      </c>
      <c r="C21" s="75">
        <v>35.04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172.42</v>
      </c>
      <c r="K21">
        <v>47.9</v>
      </c>
      <c r="L21">
        <v>1.04</v>
      </c>
      <c r="M21">
        <v>27.15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1.48</v>
      </c>
      <c r="T21">
        <v>71.78</v>
      </c>
      <c r="U21">
        <v>23.93</v>
      </c>
      <c r="V21">
        <v>23.91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8.4700000000000006</v>
      </c>
      <c r="AD21">
        <v>47.34</v>
      </c>
      <c r="AE21">
        <v>47.34</v>
      </c>
      <c r="AF21">
        <v>1.31</v>
      </c>
    </row>
    <row r="22" spans="1:32">
      <c r="A22" t="s">
        <v>64</v>
      </c>
      <c r="B22" s="75">
        <v>112.62</v>
      </c>
      <c r="C22" s="75">
        <v>35.04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191.58</v>
      </c>
      <c r="K22">
        <v>47.9</v>
      </c>
      <c r="L22">
        <v>1.04</v>
      </c>
      <c r="M22">
        <v>27.18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1.48</v>
      </c>
      <c r="T22">
        <v>71.03</v>
      </c>
      <c r="U22">
        <v>23.68</v>
      </c>
      <c r="V22">
        <v>23.66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13.21</v>
      </c>
      <c r="AD22">
        <v>47.1</v>
      </c>
      <c r="AE22">
        <v>47.1</v>
      </c>
      <c r="AF22">
        <v>1.31</v>
      </c>
    </row>
    <row r="23" spans="1:32">
      <c r="A23" t="s">
        <v>65</v>
      </c>
      <c r="B23" s="75">
        <v>112.62</v>
      </c>
      <c r="C23" s="75">
        <v>34.24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239.48</v>
      </c>
      <c r="K23">
        <v>76.63</v>
      </c>
      <c r="L23">
        <v>1.04</v>
      </c>
      <c r="M23">
        <v>24.08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1.48</v>
      </c>
      <c r="T23">
        <v>90.6</v>
      </c>
      <c r="U23">
        <v>30.2</v>
      </c>
      <c r="V23">
        <v>30.19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12.81</v>
      </c>
      <c r="AD23">
        <v>46.87</v>
      </c>
      <c r="AE23">
        <v>46.87</v>
      </c>
      <c r="AF23">
        <v>1.31</v>
      </c>
    </row>
    <row r="24" spans="1:32">
      <c r="A24" t="s">
        <v>66</v>
      </c>
      <c r="B24" s="75">
        <v>136.57</v>
      </c>
      <c r="C24" s="75">
        <v>34.24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239.48</v>
      </c>
      <c r="K24">
        <v>67.05</v>
      </c>
      <c r="L24">
        <v>1.04</v>
      </c>
      <c r="M24">
        <v>24.48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1.48</v>
      </c>
      <c r="T24">
        <v>90.76</v>
      </c>
      <c r="U24">
        <v>30.25</v>
      </c>
      <c r="V24">
        <v>30.26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12.42</v>
      </c>
      <c r="AD24">
        <v>46.82</v>
      </c>
      <c r="AE24">
        <v>46.82</v>
      </c>
      <c r="AF24">
        <v>1.31</v>
      </c>
    </row>
    <row r="25" spans="1:32">
      <c r="A25" t="s">
        <v>67</v>
      </c>
      <c r="B25" s="75">
        <v>184.46</v>
      </c>
      <c r="C25" s="75">
        <v>58.18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269.41000000000003</v>
      </c>
      <c r="K25">
        <v>95.79</v>
      </c>
      <c r="L25">
        <v>1.04</v>
      </c>
      <c r="M25">
        <v>24.81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1.48</v>
      </c>
      <c r="T25">
        <v>90.43</v>
      </c>
      <c r="U25">
        <v>30.14</v>
      </c>
      <c r="V25">
        <v>30.16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12.08</v>
      </c>
      <c r="AD25">
        <v>46.14</v>
      </c>
      <c r="AE25">
        <v>46.14</v>
      </c>
      <c r="AF25">
        <v>1.31</v>
      </c>
    </row>
    <row r="26" spans="1:32">
      <c r="A26" t="s">
        <v>68</v>
      </c>
      <c r="B26" s="75">
        <v>232.36</v>
      </c>
      <c r="C26" s="75">
        <v>82.13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269.41000000000003</v>
      </c>
      <c r="K26">
        <v>100.34</v>
      </c>
      <c r="L26">
        <v>1.04</v>
      </c>
      <c r="M26">
        <v>25.22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1.48</v>
      </c>
      <c r="T26">
        <v>89.51</v>
      </c>
      <c r="U26">
        <v>29.84</v>
      </c>
      <c r="V26">
        <v>29.83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11.38</v>
      </c>
      <c r="AD26">
        <v>45.74</v>
      </c>
      <c r="AE26">
        <v>45.74</v>
      </c>
      <c r="AF26">
        <v>1.31</v>
      </c>
    </row>
    <row r="27" spans="1:32">
      <c r="A27" t="s">
        <v>69</v>
      </c>
      <c r="B27" s="75">
        <v>202.87</v>
      </c>
      <c r="C27" s="75">
        <v>66.599999999999994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65.78</v>
      </c>
      <c r="J27">
        <v>269.41000000000003</v>
      </c>
      <c r="K27">
        <v>100.34</v>
      </c>
      <c r="L27">
        <v>1.01</v>
      </c>
      <c r="M27">
        <v>25.33</v>
      </c>
      <c r="N27" s="135">
        <v>0</v>
      </c>
      <c r="O27" s="135">
        <v>0</v>
      </c>
      <c r="P27" s="135">
        <v>0</v>
      </c>
      <c r="Q27">
        <v>1.18</v>
      </c>
      <c r="R27">
        <v>0</v>
      </c>
      <c r="S27">
        <v>1.43</v>
      </c>
      <c r="T27">
        <v>87.36</v>
      </c>
      <c r="U27">
        <v>29.12</v>
      </c>
      <c r="V27">
        <v>29.11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10.77</v>
      </c>
      <c r="AD27">
        <v>45.74</v>
      </c>
      <c r="AE27">
        <v>45.74</v>
      </c>
      <c r="AF27">
        <v>1.31</v>
      </c>
    </row>
    <row r="28" spans="1:32">
      <c r="A28" t="s">
        <v>70</v>
      </c>
      <c r="B28" s="75">
        <v>244.26</v>
      </c>
      <c r="C28" s="75">
        <v>86.4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115.02</v>
      </c>
      <c r="J28">
        <v>269.41000000000003</v>
      </c>
      <c r="K28">
        <v>100.34</v>
      </c>
      <c r="L28">
        <v>1.01</v>
      </c>
      <c r="M28">
        <v>25.74</v>
      </c>
      <c r="N28" s="135">
        <v>0</v>
      </c>
      <c r="O28" s="135">
        <v>0.2</v>
      </c>
      <c r="P28" s="135">
        <v>0</v>
      </c>
      <c r="Q28">
        <v>1.18</v>
      </c>
      <c r="R28">
        <v>0</v>
      </c>
      <c r="S28">
        <v>1.43</v>
      </c>
      <c r="T28">
        <v>87.01</v>
      </c>
      <c r="U28">
        <v>29</v>
      </c>
      <c r="V28">
        <v>29.02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10.55</v>
      </c>
      <c r="AD28">
        <v>45.31</v>
      </c>
      <c r="AE28">
        <v>45.31</v>
      </c>
      <c r="AF28">
        <v>1.31</v>
      </c>
    </row>
    <row r="29" spans="1:32">
      <c r="A29" t="s">
        <v>71</v>
      </c>
      <c r="B29" s="75">
        <v>244.26</v>
      </c>
      <c r="C29" s="75">
        <v>86.4</v>
      </c>
      <c r="D29" s="135">
        <f t="shared" si="0"/>
        <v>1.02</v>
      </c>
      <c r="E29" s="75"/>
      <c r="F29" s="78">
        <v>0</v>
      </c>
      <c r="G29" s="78">
        <v>0</v>
      </c>
      <c r="H29" s="78">
        <v>0</v>
      </c>
      <c r="I29">
        <v>112.76</v>
      </c>
      <c r="J29">
        <v>269.41000000000003</v>
      </c>
      <c r="K29">
        <v>100.34</v>
      </c>
      <c r="L29">
        <v>1.01</v>
      </c>
      <c r="M29">
        <v>26.15</v>
      </c>
      <c r="N29" s="135">
        <v>0</v>
      </c>
      <c r="O29" s="135">
        <v>1.02</v>
      </c>
      <c r="P29" s="135">
        <v>0</v>
      </c>
      <c r="Q29">
        <v>1.18</v>
      </c>
      <c r="R29">
        <v>0</v>
      </c>
      <c r="S29">
        <v>1.43</v>
      </c>
      <c r="T29">
        <v>82.43</v>
      </c>
      <c r="U29">
        <v>27.48</v>
      </c>
      <c r="V29">
        <v>27.47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10.42</v>
      </c>
      <c r="AD29">
        <v>41.87</v>
      </c>
      <c r="AE29">
        <v>41.87</v>
      </c>
      <c r="AF29">
        <v>1.31</v>
      </c>
    </row>
    <row r="30" spans="1:32">
      <c r="A30" t="s">
        <v>72</v>
      </c>
      <c r="B30" s="75">
        <v>244.26</v>
      </c>
      <c r="C30" s="75">
        <v>86.4</v>
      </c>
      <c r="D30" s="135">
        <f t="shared" si="0"/>
        <v>6.57</v>
      </c>
      <c r="E30" s="75"/>
      <c r="F30" s="78">
        <v>0</v>
      </c>
      <c r="G30" s="78">
        <v>0</v>
      </c>
      <c r="H30" s="78">
        <v>0</v>
      </c>
      <c r="I30">
        <v>112.76</v>
      </c>
      <c r="J30">
        <v>269.41000000000003</v>
      </c>
      <c r="K30">
        <v>100.34</v>
      </c>
      <c r="L30">
        <v>1.01</v>
      </c>
      <c r="M30">
        <v>21.28</v>
      </c>
      <c r="N30" s="135">
        <v>2.06</v>
      </c>
      <c r="O30" s="135">
        <v>3.06</v>
      </c>
      <c r="P30" s="135">
        <v>1.45</v>
      </c>
      <c r="Q30">
        <v>1.18</v>
      </c>
      <c r="R30">
        <v>0</v>
      </c>
      <c r="S30">
        <v>1.43</v>
      </c>
      <c r="T30">
        <v>78.459999999999994</v>
      </c>
      <c r="U30">
        <v>26.15</v>
      </c>
      <c r="V30">
        <v>26.17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10.31</v>
      </c>
      <c r="AD30">
        <v>41.58</v>
      </c>
      <c r="AE30">
        <v>41.58</v>
      </c>
      <c r="AF30">
        <v>1.31</v>
      </c>
    </row>
    <row r="31" spans="1:32">
      <c r="A31" t="s">
        <v>73</v>
      </c>
      <c r="B31" s="75">
        <v>244.26</v>
      </c>
      <c r="C31" s="75">
        <v>86.4</v>
      </c>
      <c r="D31" s="135">
        <f t="shared" si="0"/>
        <v>22.900000000000002</v>
      </c>
      <c r="E31" s="75"/>
      <c r="F31" s="78">
        <v>0</v>
      </c>
      <c r="G31" s="78">
        <v>0</v>
      </c>
      <c r="H31" s="78">
        <v>0</v>
      </c>
      <c r="I31">
        <v>112.76</v>
      </c>
      <c r="J31">
        <v>269.41000000000003</v>
      </c>
      <c r="K31">
        <v>100.34</v>
      </c>
      <c r="L31">
        <v>1.01</v>
      </c>
      <c r="M31">
        <v>22.17</v>
      </c>
      <c r="N31" s="135">
        <v>8.82</v>
      </c>
      <c r="O31" s="135">
        <v>7.14</v>
      </c>
      <c r="P31" s="135">
        <v>6.94</v>
      </c>
      <c r="Q31">
        <v>1.18</v>
      </c>
      <c r="R31">
        <v>0.31</v>
      </c>
      <c r="S31">
        <v>1.43</v>
      </c>
      <c r="T31">
        <v>76.930000000000007</v>
      </c>
      <c r="U31">
        <v>25.64</v>
      </c>
      <c r="V31">
        <v>25.64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5.05</v>
      </c>
      <c r="AD31">
        <v>41.55</v>
      </c>
      <c r="AE31">
        <v>41.55</v>
      </c>
      <c r="AF31">
        <v>1.31</v>
      </c>
    </row>
    <row r="32" spans="1:32">
      <c r="A32" t="s">
        <v>74</v>
      </c>
      <c r="B32" s="75">
        <v>244.26</v>
      </c>
      <c r="C32" s="75">
        <v>86.4</v>
      </c>
      <c r="D32" s="135">
        <f t="shared" si="0"/>
        <v>52.14</v>
      </c>
      <c r="E32" s="75"/>
      <c r="F32" s="78">
        <v>0</v>
      </c>
      <c r="G32" s="78">
        <v>0</v>
      </c>
      <c r="H32" s="78">
        <v>0</v>
      </c>
      <c r="I32">
        <v>112.76</v>
      </c>
      <c r="J32">
        <v>269.41000000000003</v>
      </c>
      <c r="K32">
        <v>100.34</v>
      </c>
      <c r="L32">
        <v>1.01</v>
      </c>
      <c r="M32">
        <v>22.66</v>
      </c>
      <c r="N32" s="135">
        <v>21.87</v>
      </c>
      <c r="O32" s="135">
        <v>13.77</v>
      </c>
      <c r="P32" s="135">
        <v>16.5</v>
      </c>
      <c r="Q32">
        <v>1.18</v>
      </c>
      <c r="R32">
        <v>3.29</v>
      </c>
      <c r="S32">
        <v>1.43</v>
      </c>
      <c r="T32">
        <v>76.02</v>
      </c>
      <c r="U32">
        <v>25.34</v>
      </c>
      <c r="V32">
        <v>25.35</v>
      </c>
      <c r="W32">
        <v>0.44</v>
      </c>
      <c r="X32">
        <v>0.09</v>
      </c>
      <c r="Y32">
        <v>1.33</v>
      </c>
      <c r="Z32">
        <v>0</v>
      </c>
      <c r="AA32">
        <v>7.33</v>
      </c>
      <c r="AB32">
        <v>3.67</v>
      </c>
      <c r="AC32">
        <v>4.96</v>
      </c>
      <c r="AD32">
        <v>41.51</v>
      </c>
      <c r="AE32">
        <v>41.51</v>
      </c>
      <c r="AF32">
        <v>1.31</v>
      </c>
    </row>
    <row r="33" spans="1:32">
      <c r="A33" t="s">
        <v>75</v>
      </c>
      <c r="B33" s="75">
        <v>244.26</v>
      </c>
      <c r="C33" s="75">
        <v>86.4</v>
      </c>
      <c r="D33" s="135">
        <f t="shared" si="0"/>
        <v>72.77000000000001</v>
      </c>
      <c r="E33" s="75"/>
      <c r="F33" s="78">
        <v>0.12</v>
      </c>
      <c r="G33" s="78">
        <v>0.12</v>
      </c>
      <c r="H33" s="78">
        <v>0.12</v>
      </c>
      <c r="I33">
        <v>112.76</v>
      </c>
      <c r="J33">
        <v>269.41000000000003</v>
      </c>
      <c r="K33">
        <v>100.34</v>
      </c>
      <c r="L33">
        <v>1.01</v>
      </c>
      <c r="M33">
        <v>23.26</v>
      </c>
      <c r="N33" s="135">
        <v>26.19</v>
      </c>
      <c r="O33" s="135">
        <v>20.399999999999999</v>
      </c>
      <c r="P33" s="135">
        <v>26.18</v>
      </c>
      <c r="Q33">
        <v>1.18</v>
      </c>
      <c r="R33">
        <v>8.8800000000000008</v>
      </c>
      <c r="S33">
        <v>1.43</v>
      </c>
      <c r="T33">
        <v>46.47</v>
      </c>
      <c r="U33">
        <v>15.49</v>
      </c>
      <c r="V33">
        <v>15.48</v>
      </c>
      <c r="W33">
        <v>1.76</v>
      </c>
      <c r="X33">
        <v>0.35</v>
      </c>
      <c r="Y33">
        <v>2.77</v>
      </c>
      <c r="Z33">
        <v>0.68</v>
      </c>
      <c r="AA33">
        <v>7.33</v>
      </c>
      <c r="AB33">
        <v>3.67</v>
      </c>
      <c r="AC33">
        <v>4.84</v>
      </c>
      <c r="AD33">
        <v>31.23</v>
      </c>
      <c r="AE33">
        <v>31.23</v>
      </c>
      <c r="AF33">
        <v>1.31</v>
      </c>
    </row>
    <row r="34" spans="1:32">
      <c r="A34" t="s">
        <v>76</v>
      </c>
      <c r="B34" s="75">
        <v>244.26</v>
      </c>
      <c r="C34" s="75">
        <v>86.4</v>
      </c>
      <c r="D34" s="135">
        <f t="shared" si="0"/>
        <v>78.550000000000011</v>
      </c>
      <c r="E34" s="75"/>
      <c r="F34" s="78">
        <v>0.52</v>
      </c>
      <c r="G34" s="78">
        <v>0.52</v>
      </c>
      <c r="H34" s="78">
        <v>0.54</v>
      </c>
      <c r="I34">
        <v>112.76</v>
      </c>
      <c r="J34">
        <v>269.41000000000003</v>
      </c>
      <c r="K34">
        <v>100.34</v>
      </c>
      <c r="L34">
        <v>1.01</v>
      </c>
      <c r="M34">
        <v>24.06</v>
      </c>
      <c r="N34" s="135">
        <v>26.18</v>
      </c>
      <c r="O34" s="135">
        <v>26.19</v>
      </c>
      <c r="P34" s="135">
        <v>26.18</v>
      </c>
      <c r="Q34">
        <v>1.18</v>
      </c>
      <c r="R34">
        <v>15.46</v>
      </c>
      <c r="S34">
        <v>1.43</v>
      </c>
      <c r="T34">
        <v>46.83</v>
      </c>
      <c r="U34">
        <v>15.61</v>
      </c>
      <c r="V34">
        <v>15.62</v>
      </c>
      <c r="W34">
        <v>9.99</v>
      </c>
      <c r="X34">
        <v>2</v>
      </c>
      <c r="Y34">
        <v>3.33</v>
      </c>
      <c r="Z34">
        <v>4.26</v>
      </c>
      <c r="AA34">
        <v>8</v>
      </c>
      <c r="AB34">
        <v>4</v>
      </c>
      <c r="AC34">
        <v>4.8</v>
      </c>
      <c r="AD34">
        <v>30.91</v>
      </c>
      <c r="AE34">
        <v>30.91</v>
      </c>
      <c r="AF34">
        <v>1.31</v>
      </c>
    </row>
    <row r="35" spans="1:32">
      <c r="A35" t="s">
        <v>77</v>
      </c>
      <c r="B35" s="75">
        <v>244.26</v>
      </c>
      <c r="C35" s="75">
        <v>86.4</v>
      </c>
      <c r="D35" s="135">
        <f t="shared" si="0"/>
        <v>83.050000000000011</v>
      </c>
      <c r="E35" s="75"/>
      <c r="F35" s="78">
        <v>1.34</v>
      </c>
      <c r="G35" s="78">
        <v>1.34</v>
      </c>
      <c r="H35" s="78">
        <v>1.38</v>
      </c>
      <c r="I35">
        <v>112.76</v>
      </c>
      <c r="J35">
        <v>269.41000000000003</v>
      </c>
      <c r="K35">
        <v>100.34</v>
      </c>
      <c r="L35">
        <v>1.01</v>
      </c>
      <c r="M35">
        <v>24.28</v>
      </c>
      <c r="N35" s="135">
        <v>27.69</v>
      </c>
      <c r="O35" s="135">
        <v>27.68</v>
      </c>
      <c r="P35" s="135">
        <v>27.68</v>
      </c>
      <c r="Q35">
        <v>1.18</v>
      </c>
      <c r="R35">
        <v>22.55</v>
      </c>
      <c r="S35">
        <v>1.43</v>
      </c>
      <c r="T35">
        <v>47.11</v>
      </c>
      <c r="U35">
        <v>15.7</v>
      </c>
      <c r="V35">
        <v>15.71</v>
      </c>
      <c r="W35">
        <v>26.99</v>
      </c>
      <c r="X35">
        <v>5.4</v>
      </c>
      <c r="Y35">
        <v>13.6</v>
      </c>
      <c r="Z35">
        <v>9.31</v>
      </c>
      <c r="AA35">
        <v>8</v>
      </c>
      <c r="AB35">
        <v>4</v>
      </c>
      <c r="AC35">
        <v>4.58</v>
      </c>
      <c r="AD35">
        <v>30.59</v>
      </c>
      <c r="AE35">
        <v>30.59</v>
      </c>
      <c r="AF35">
        <v>1.31</v>
      </c>
    </row>
    <row r="36" spans="1:32">
      <c r="A36" t="s">
        <v>78</v>
      </c>
      <c r="B36" s="75">
        <v>244.26</v>
      </c>
      <c r="C36" s="75">
        <v>86.4</v>
      </c>
      <c r="D36" s="135">
        <f t="shared" si="0"/>
        <v>83.050000000000011</v>
      </c>
      <c r="E36" s="75"/>
      <c r="F36" s="78">
        <v>2.15</v>
      </c>
      <c r="G36" s="78">
        <v>2.15</v>
      </c>
      <c r="H36" s="78">
        <v>2.19</v>
      </c>
      <c r="I36">
        <v>112.76</v>
      </c>
      <c r="J36">
        <v>269.41000000000003</v>
      </c>
      <c r="K36">
        <v>100.34</v>
      </c>
      <c r="L36">
        <v>1.01</v>
      </c>
      <c r="M36">
        <v>24.66</v>
      </c>
      <c r="N36" s="135">
        <v>27.69</v>
      </c>
      <c r="O36" s="135">
        <v>27.68</v>
      </c>
      <c r="P36" s="135">
        <v>27.68</v>
      </c>
      <c r="Q36">
        <v>1.18</v>
      </c>
      <c r="R36">
        <v>30.21</v>
      </c>
      <c r="S36">
        <v>1.43</v>
      </c>
      <c r="T36">
        <v>47.34</v>
      </c>
      <c r="U36">
        <v>15.78</v>
      </c>
      <c r="V36">
        <v>15.78</v>
      </c>
      <c r="W36">
        <v>49.65</v>
      </c>
      <c r="X36">
        <v>9.93</v>
      </c>
      <c r="Y36">
        <v>25.81</v>
      </c>
      <c r="Z36">
        <v>14.75</v>
      </c>
      <c r="AA36">
        <v>10</v>
      </c>
      <c r="AB36">
        <v>5</v>
      </c>
      <c r="AC36">
        <v>4.2699999999999996</v>
      </c>
      <c r="AD36">
        <v>30.38</v>
      </c>
      <c r="AE36">
        <v>30.38</v>
      </c>
      <c r="AF36">
        <v>1.31</v>
      </c>
    </row>
    <row r="37" spans="1:32">
      <c r="A37" t="s">
        <v>79</v>
      </c>
      <c r="B37" s="75">
        <v>244.26</v>
      </c>
      <c r="C37" s="75">
        <v>86.4</v>
      </c>
      <c r="D37" s="135">
        <f t="shared" si="0"/>
        <v>83.050000000000011</v>
      </c>
      <c r="E37" s="75"/>
      <c r="F37" s="78">
        <v>3.29</v>
      </c>
      <c r="G37" s="78">
        <v>3.29</v>
      </c>
      <c r="H37" s="78">
        <v>3.38</v>
      </c>
      <c r="I37">
        <v>112.76</v>
      </c>
      <c r="J37">
        <v>216.49</v>
      </c>
      <c r="K37">
        <v>100.34</v>
      </c>
      <c r="L37">
        <v>1.01</v>
      </c>
      <c r="M37">
        <v>25.13</v>
      </c>
      <c r="N37" s="135">
        <v>27.69</v>
      </c>
      <c r="O37" s="135">
        <v>27.68</v>
      </c>
      <c r="P37" s="135">
        <v>27.68</v>
      </c>
      <c r="Q37">
        <v>1.18</v>
      </c>
      <c r="R37">
        <v>38.119999999999997</v>
      </c>
      <c r="S37">
        <v>1.43</v>
      </c>
      <c r="T37">
        <v>47.54</v>
      </c>
      <c r="U37">
        <v>15.85</v>
      </c>
      <c r="V37">
        <v>15.85</v>
      </c>
      <c r="W37">
        <v>81.33</v>
      </c>
      <c r="X37">
        <v>16.260000000000002</v>
      </c>
      <c r="Y37">
        <v>32.69</v>
      </c>
      <c r="Z37">
        <v>19.190000000000001</v>
      </c>
      <c r="AA37">
        <v>14.67</v>
      </c>
      <c r="AB37">
        <v>7.33</v>
      </c>
      <c r="AC37">
        <v>4.22</v>
      </c>
      <c r="AD37">
        <v>29.54</v>
      </c>
      <c r="AE37">
        <v>29.54</v>
      </c>
      <c r="AF37">
        <v>1.31</v>
      </c>
    </row>
    <row r="38" spans="1:32">
      <c r="A38" t="s">
        <v>80</v>
      </c>
      <c r="B38" s="75">
        <v>244.26</v>
      </c>
      <c r="C38" s="75">
        <v>86.4</v>
      </c>
      <c r="D38" s="135">
        <f t="shared" si="0"/>
        <v>83.050000000000011</v>
      </c>
      <c r="E38" s="75"/>
      <c r="F38" s="78">
        <v>5.04</v>
      </c>
      <c r="G38" s="78">
        <v>5.04</v>
      </c>
      <c r="H38" s="78">
        <v>5.17</v>
      </c>
      <c r="I38">
        <v>112.76</v>
      </c>
      <c r="J38">
        <v>216.49</v>
      </c>
      <c r="K38">
        <v>100.34</v>
      </c>
      <c r="L38">
        <v>1.01</v>
      </c>
      <c r="M38">
        <v>25.53</v>
      </c>
      <c r="N38" s="135">
        <v>27.69</v>
      </c>
      <c r="O38" s="135">
        <v>27.68</v>
      </c>
      <c r="P38" s="135">
        <v>27.68</v>
      </c>
      <c r="Q38">
        <v>1.18</v>
      </c>
      <c r="R38">
        <v>46.15</v>
      </c>
      <c r="S38">
        <v>1.43</v>
      </c>
      <c r="T38">
        <v>47.76</v>
      </c>
      <c r="U38">
        <v>15.92</v>
      </c>
      <c r="V38">
        <v>15.91</v>
      </c>
      <c r="W38">
        <v>106.37</v>
      </c>
      <c r="X38">
        <v>21.27</v>
      </c>
      <c r="Y38">
        <v>45</v>
      </c>
      <c r="Z38">
        <v>23.51</v>
      </c>
      <c r="AA38">
        <v>25.33</v>
      </c>
      <c r="AB38">
        <v>12.67</v>
      </c>
      <c r="AC38">
        <v>4.0999999999999996</v>
      </c>
      <c r="AD38">
        <v>28.87</v>
      </c>
      <c r="AE38">
        <v>28.87</v>
      </c>
      <c r="AF38">
        <v>1.31</v>
      </c>
    </row>
    <row r="39" spans="1:32">
      <c r="A39" t="s">
        <v>81</v>
      </c>
      <c r="B39" s="75">
        <v>244.26</v>
      </c>
      <c r="C39" s="75">
        <v>86.4</v>
      </c>
      <c r="D39" s="135">
        <f t="shared" si="0"/>
        <v>83.050000000000011</v>
      </c>
      <c r="E39" s="75"/>
      <c r="F39" s="78">
        <v>6.54</v>
      </c>
      <c r="G39" s="78">
        <v>6.54</v>
      </c>
      <c r="H39" s="78">
        <v>6.71</v>
      </c>
      <c r="I39">
        <v>112.76</v>
      </c>
      <c r="J39">
        <v>216.49</v>
      </c>
      <c r="K39">
        <v>100.34</v>
      </c>
      <c r="L39">
        <v>1.01</v>
      </c>
      <c r="M39">
        <v>23.97</v>
      </c>
      <c r="N39" s="135">
        <v>27.69</v>
      </c>
      <c r="O39" s="135">
        <v>27.68</v>
      </c>
      <c r="P39" s="135">
        <v>27.68</v>
      </c>
      <c r="Q39">
        <v>1.18</v>
      </c>
      <c r="R39">
        <v>57.09</v>
      </c>
      <c r="S39">
        <v>1.43</v>
      </c>
      <c r="T39">
        <v>46.24</v>
      </c>
      <c r="U39">
        <v>15.41</v>
      </c>
      <c r="V39">
        <v>15.42</v>
      </c>
      <c r="W39">
        <v>129.03</v>
      </c>
      <c r="X39">
        <v>25.81</v>
      </c>
      <c r="Y39">
        <v>50</v>
      </c>
      <c r="Z39">
        <v>27.59</v>
      </c>
      <c r="AA39">
        <v>16</v>
      </c>
      <c r="AB39">
        <v>8</v>
      </c>
      <c r="AC39">
        <v>3.8</v>
      </c>
      <c r="AD39">
        <v>28.09</v>
      </c>
      <c r="AE39">
        <v>28.09</v>
      </c>
      <c r="AF39">
        <v>1.31</v>
      </c>
    </row>
    <row r="40" spans="1:32">
      <c r="A40" t="s">
        <v>82</v>
      </c>
      <c r="B40" s="75">
        <v>244.26</v>
      </c>
      <c r="C40" s="75">
        <v>86.4</v>
      </c>
      <c r="D40" s="135">
        <f t="shared" si="0"/>
        <v>83.050000000000011</v>
      </c>
      <c r="E40" s="75"/>
      <c r="F40" s="78">
        <v>7.97</v>
      </c>
      <c r="G40" s="78">
        <v>7.97</v>
      </c>
      <c r="H40" s="78">
        <v>8.17</v>
      </c>
      <c r="I40">
        <v>112.76</v>
      </c>
      <c r="J40">
        <v>216.49</v>
      </c>
      <c r="K40">
        <v>100.34</v>
      </c>
      <c r="L40">
        <v>1.01</v>
      </c>
      <c r="M40">
        <v>24.18</v>
      </c>
      <c r="N40" s="135">
        <v>27.69</v>
      </c>
      <c r="O40" s="135">
        <v>27.68</v>
      </c>
      <c r="P40" s="135">
        <v>27.68</v>
      </c>
      <c r="Q40">
        <v>1.18</v>
      </c>
      <c r="R40">
        <v>67.47</v>
      </c>
      <c r="S40">
        <v>1.43</v>
      </c>
      <c r="T40">
        <v>43.67</v>
      </c>
      <c r="U40">
        <v>14.55</v>
      </c>
      <c r="V40">
        <v>14.56</v>
      </c>
      <c r="W40">
        <v>151.79</v>
      </c>
      <c r="X40">
        <v>30.36</v>
      </c>
      <c r="Y40">
        <v>56.67</v>
      </c>
      <c r="Z40">
        <v>31.56</v>
      </c>
      <c r="AA40">
        <v>17.329999999999998</v>
      </c>
      <c r="AB40">
        <v>8.67</v>
      </c>
      <c r="AC40">
        <v>3.78</v>
      </c>
      <c r="AD40">
        <v>16.84</v>
      </c>
      <c r="AE40">
        <v>16.84</v>
      </c>
      <c r="AF40">
        <v>1.31</v>
      </c>
    </row>
    <row r="41" spans="1:32">
      <c r="A41" t="s">
        <v>83</v>
      </c>
      <c r="B41" s="75">
        <v>244.26</v>
      </c>
      <c r="C41" s="75">
        <v>86.4</v>
      </c>
      <c r="D41" s="135">
        <f t="shared" si="0"/>
        <v>83.050000000000011</v>
      </c>
      <c r="E41" s="75"/>
      <c r="F41" s="78">
        <v>9.94</v>
      </c>
      <c r="G41" s="78">
        <v>9.94</v>
      </c>
      <c r="H41" s="78">
        <v>10.19</v>
      </c>
      <c r="I41">
        <v>112.76</v>
      </c>
      <c r="J41">
        <v>216.49</v>
      </c>
      <c r="K41">
        <v>100.34</v>
      </c>
      <c r="L41">
        <v>1.01</v>
      </c>
      <c r="M41">
        <v>24.38</v>
      </c>
      <c r="N41" s="135">
        <v>27.69</v>
      </c>
      <c r="O41" s="135">
        <v>27.68</v>
      </c>
      <c r="P41" s="135">
        <v>27.68</v>
      </c>
      <c r="Q41">
        <v>1.18</v>
      </c>
      <c r="R41">
        <v>78.040000000000006</v>
      </c>
      <c r="S41">
        <v>1.43</v>
      </c>
      <c r="T41">
        <v>32.93</v>
      </c>
      <c r="U41">
        <v>10.98</v>
      </c>
      <c r="V41">
        <v>10.97</v>
      </c>
      <c r="W41">
        <v>172.34</v>
      </c>
      <c r="X41">
        <v>34.47</v>
      </c>
      <c r="Y41">
        <v>63.33</v>
      </c>
      <c r="Z41">
        <v>34.97</v>
      </c>
      <c r="AA41">
        <v>17.329999999999998</v>
      </c>
      <c r="AB41">
        <v>8.67</v>
      </c>
      <c r="AC41">
        <v>3.44</v>
      </c>
      <c r="AD41">
        <v>16.170000000000002</v>
      </c>
      <c r="AE41">
        <v>16.170000000000002</v>
      </c>
      <c r="AF41">
        <v>1.31</v>
      </c>
    </row>
    <row r="42" spans="1:32">
      <c r="A42" t="s">
        <v>84</v>
      </c>
      <c r="B42" s="75">
        <v>244.26</v>
      </c>
      <c r="C42" s="75">
        <v>86.4</v>
      </c>
      <c r="D42" s="135">
        <f t="shared" si="0"/>
        <v>83.050000000000011</v>
      </c>
      <c r="E42" s="75"/>
      <c r="F42" s="78">
        <v>11.78</v>
      </c>
      <c r="G42" s="78">
        <v>11.78</v>
      </c>
      <c r="H42" s="78">
        <v>12.08</v>
      </c>
      <c r="I42">
        <v>112.76</v>
      </c>
      <c r="J42">
        <v>216.49</v>
      </c>
      <c r="K42">
        <v>100.34</v>
      </c>
      <c r="L42">
        <v>1.01</v>
      </c>
      <c r="M42">
        <v>24.5</v>
      </c>
      <c r="N42" s="135">
        <v>27.69</v>
      </c>
      <c r="O42" s="135">
        <v>27.68</v>
      </c>
      <c r="P42" s="135">
        <v>27.68</v>
      </c>
      <c r="Q42">
        <v>1.18</v>
      </c>
      <c r="R42">
        <v>88.27</v>
      </c>
      <c r="S42">
        <v>1.43</v>
      </c>
      <c r="T42">
        <v>30.37</v>
      </c>
      <c r="U42">
        <v>10.119999999999999</v>
      </c>
      <c r="V42">
        <v>10.119999999999999</v>
      </c>
      <c r="W42">
        <v>190.64</v>
      </c>
      <c r="X42">
        <v>38.130000000000003</v>
      </c>
      <c r="Y42">
        <v>74.33</v>
      </c>
      <c r="Z42">
        <v>38.159999999999997</v>
      </c>
      <c r="AA42">
        <v>20.67</v>
      </c>
      <c r="AB42">
        <v>10.33</v>
      </c>
      <c r="AC42">
        <v>3.18</v>
      </c>
      <c r="AD42">
        <v>15.51</v>
      </c>
      <c r="AE42">
        <v>15.51</v>
      </c>
      <c r="AF42">
        <v>1.31</v>
      </c>
    </row>
    <row r="43" spans="1:32">
      <c r="A43" t="s">
        <v>85</v>
      </c>
      <c r="B43" s="75">
        <v>244.26</v>
      </c>
      <c r="C43" s="75">
        <v>86.4</v>
      </c>
      <c r="D43" s="135">
        <f t="shared" si="0"/>
        <v>83.050000000000011</v>
      </c>
      <c r="E43" s="75"/>
      <c r="F43" s="78">
        <v>13.04</v>
      </c>
      <c r="G43" s="78">
        <v>13.04</v>
      </c>
      <c r="H43" s="78">
        <v>13.36</v>
      </c>
      <c r="I43">
        <v>112.76</v>
      </c>
      <c r="J43">
        <v>216.49</v>
      </c>
      <c r="K43">
        <v>100.34</v>
      </c>
      <c r="L43">
        <v>1.01</v>
      </c>
      <c r="M43">
        <v>24.7</v>
      </c>
      <c r="N43" s="135">
        <v>27.69</v>
      </c>
      <c r="O43" s="135">
        <v>27.68</v>
      </c>
      <c r="P43" s="135">
        <v>27.68</v>
      </c>
      <c r="Q43">
        <v>1.18</v>
      </c>
      <c r="R43">
        <v>98.39</v>
      </c>
      <c r="S43">
        <v>1.48</v>
      </c>
      <c r="T43">
        <v>28.82</v>
      </c>
      <c r="U43">
        <v>9.61</v>
      </c>
      <c r="V43">
        <v>9.59</v>
      </c>
      <c r="W43">
        <v>207.1</v>
      </c>
      <c r="X43">
        <v>41.42</v>
      </c>
      <c r="Y43">
        <v>77.47</v>
      </c>
      <c r="Z43">
        <v>40.799999999999997</v>
      </c>
      <c r="AA43">
        <v>22.67</v>
      </c>
      <c r="AB43">
        <v>11.33</v>
      </c>
      <c r="AC43">
        <v>3.24</v>
      </c>
      <c r="AD43">
        <v>14.84</v>
      </c>
      <c r="AE43">
        <v>14.84</v>
      </c>
      <c r="AF43">
        <v>1.31</v>
      </c>
    </row>
    <row r="44" spans="1:32">
      <c r="A44" t="s">
        <v>86</v>
      </c>
      <c r="B44" s="75">
        <v>244.26</v>
      </c>
      <c r="C44" s="75">
        <v>86.4</v>
      </c>
      <c r="D44" s="135">
        <f t="shared" si="0"/>
        <v>83.050000000000011</v>
      </c>
      <c r="E44" s="75"/>
      <c r="F44" s="78">
        <v>14.32</v>
      </c>
      <c r="G44" s="78">
        <v>14.32</v>
      </c>
      <c r="H44" s="78">
        <v>14.68</v>
      </c>
      <c r="I44">
        <v>112.76</v>
      </c>
      <c r="J44">
        <v>216.49</v>
      </c>
      <c r="K44">
        <v>100.34</v>
      </c>
      <c r="L44">
        <v>1.01</v>
      </c>
      <c r="M44">
        <v>24.91</v>
      </c>
      <c r="N44" s="135">
        <v>27.69</v>
      </c>
      <c r="O44" s="135">
        <v>27.68</v>
      </c>
      <c r="P44" s="135">
        <v>27.68</v>
      </c>
      <c r="Q44">
        <v>1.18</v>
      </c>
      <c r="R44">
        <v>108.87</v>
      </c>
      <c r="S44">
        <v>1.48</v>
      </c>
      <c r="T44">
        <v>27.82</v>
      </c>
      <c r="U44">
        <v>9.27</v>
      </c>
      <c r="V44">
        <v>9.2799999999999994</v>
      </c>
      <c r="W44">
        <v>222.27</v>
      </c>
      <c r="X44">
        <v>44.45</v>
      </c>
      <c r="Y44">
        <v>81</v>
      </c>
      <c r="Z44">
        <v>42.76</v>
      </c>
      <c r="AA44">
        <v>30</v>
      </c>
      <c r="AB44">
        <v>15</v>
      </c>
      <c r="AC44">
        <v>3.14</v>
      </c>
      <c r="AD44">
        <v>14.51</v>
      </c>
      <c r="AE44">
        <v>14.51</v>
      </c>
      <c r="AF44">
        <v>1.31</v>
      </c>
    </row>
    <row r="45" spans="1:32">
      <c r="A45" t="s">
        <v>87</v>
      </c>
      <c r="B45" s="75">
        <v>244.26</v>
      </c>
      <c r="C45" s="75">
        <v>86.4</v>
      </c>
      <c r="D45" s="135">
        <f t="shared" si="0"/>
        <v>83.050000000000011</v>
      </c>
      <c r="E45" s="75"/>
      <c r="F45" s="78">
        <v>15.2</v>
      </c>
      <c r="G45" s="78">
        <v>15.2</v>
      </c>
      <c r="H45" s="78">
        <v>15.58</v>
      </c>
      <c r="I45">
        <v>112.76</v>
      </c>
      <c r="J45">
        <v>216.49</v>
      </c>
      <c r="K45">
        <v>100.34</v>
      </c>
      <c r="L45">
        <v>1.01</v>
      </c>
      <c r="M45">
        <v>25.13</v>
      </c>
      <c r="N45" s="135">
        <v>27.69</v>
      </c>
      <c r="O45" s="135">
        <v>27.68</v>
      </c>
      <c r="P45" s="135">
        <v>27.68</v>
      </c>
      <c r="Q45">
        <v>1.18</v>
      </c>
      <c r="R45">
        <v>118.68</v>
      </c>
      <c r="S45">
        <v>1.48</v>
      </c>
      <c r="T45">
        <v>27</v>
      </c>
      <c r="U45">
        <v>9</v>
      </c>
      <c r="V45">
        <v>8.99</v>
      </c>
      <c r="W45">
        <v>235.93</v>
      </c>
      <c r="X45">
        <v>47.19</v>
      </c>
      <c r="Y45">
        <v>87</v>
      </c>
      <c r="Z45">
        <v>42.16</v>
      </c>
      <c r="AA45">
        <v>34.67</v>
      </c>
      <c r="AB45">
        <v>17.329999999999998</v>
      </c>
      <c r="AC45">
        <v>3.42</v>
      </c>
      <c r="AD45">
        <v>14.17</v>
      </c>
      <c r="AE45">
        <v>14.17</v>
      </c>
      <c r="AF45">
        <v>1.31</v>
      </c>
    </row>
    <row r="46" spans="1:32">
      <c r="A46" t="s">
        <v>88</v>
      </c>
      <c r="B46" s="75">
        <v>244.26</v>
      </c>
      <c r="C46" s="75">
        <v>86.4</v>
      </c>
      <c r="D46" s="135">
        <f t="shared" si="0"/>
        <v>83.050000000000011</v>
      </c>
      <c r="E46" s="75"/>
      <c r="F46" s="78">
        <v>15.79</v>
      </c>
      <c r="G46" s="78">
        <v>15.79</v>
      </c>
      <c r="H46" s="78">
        <v>16.18</v>
      </c>
      <c r="I46">
        <v>112.76</v>
      </c>
      <c r="J46">
        <v>216.49</v>
      </c>
      <c r="K46">
        <v>100.34</v>
      </c>
      <c r="L46">
        <v>1.01</v>
      </c>
      <c r="M46">
        <v>25.24</v>
      </c>
      <c r="N46" s="135">
        <v>27.69</v>
      </c>
      <c r="O46" s="135">
        <v>27.68</v>
      </c>
      <c r="P46" s="135">
        <v>27.68</v>
      </c>
      <c r="Q46">
        <v>1.18</v>
      </c>
      <c r="R46">
        <v>127.76</v>
      </c>
      <c r="S46">
        <v>1.48</v>
      </c>
      <c r="T46">
        <v>18.68</v>
      </c>
      <c r="U46">
        <v>6.23</v>
      </c>
      <c r="V46">
        <v>6.22</v>
      </c>
      <c r="W46">
        <v>248.54</v>
      </c>
      <c r="X46">
        <v>49.71</v>
      </c>
      <c r="Y46">
        <v>90</v>
      </c>
      <c r="Z46">
        <v>43.5</v>
      </c>
      <c r="AA46">
        <v>46.67</v>
      </c>
      <c r="AB46">
        <v>23.33</v>
      </c>
      <c r="AC46">
        <v>2.82</v>
      </c>
      <c r="AD46">
        <v>13.84</v>
      </c>
      <c r="AE46">
        <v>13.84</v>
      </c>
      <c r="AF46">
        <v>1.31</v>
      </c>
    </row>
    <row r="47" spans="1:32">
      <c r="A47" t="s">
        <v>89</v>
      </c>
      <c r="B47" s="75">
        <v>244.26</v>
      </c>
      <c r="C47" s="75">
        <v>86.4</v>
      </c>
      <c r="D47" s="135">
        <f t="shared" si="0"/>
        <v>83.050000000000011</v>
      </c>
      <c r="E47" s="75"/>
      <c r="F47" s="78">
        <v>16.18</v>
      </c>
      <c r="G47" s="78">
        <v>16.18</v>
      </c>
      <c r="H47" s="78">
        <v>16.579999999999998</v>
      </c>
      <c r="I47">
        <v>113.7</v>
      </c>
      <c r="J47">
        <v>269.41000000000003</v>
      </c>
      <c r="K47">
        <v>100.34</v>
      </c>
      <c r="L47">
        <v>1.01</v>
      </c>
      <c r="M47">
        <v>32.32</v>
      </c>
      <c r="N47" s="135">
        <v>27.69</v>
      </c>
      <c r="O47" s="135">
        <v>27.68</v>
      </c>
      <c r="P47" s="135">
        <v>27.68</v>
      </c>
      <c r="Q47">
        <v>1.22</v>
      </c>
      <c r="R47">
        <v>134.79</v>
      </c>
      <c r="S47">
        <v>1.48</v>
      </c>
      <c r="T47">
        <v>18.809999999999999</v>
      </c>
      <c r="U47">
        <v>6.27</v>
      </c>
      <c r="V47">
        <v>6.26</v>
      </c>
      <c r="W47">
        <v>250</v>
      </c>
      <c r="X47">
        <v>50</v>
      </c>
      <c r="Y47">
        <v>94.33</v>
      </c>
      <c r="Z47">
        <v>44.88</v>
      </c>
      <c r="AA47">
        <v>93.34</v>
      </c>
      <c r="AB47">
        <v>46.66</v>
      </c>
      <c r="AC47">
        <v>2.83</v>
      </c>
      <c r="AD47">
        <v>6.04</v>
      </c>
      <c r="AE47">
        <v>6.04</v>
      </c>
      <c r="AF47">
        <v>1.31</v>
      </c>
    </row>
    <row r="48" spans="1:32">
      <c r="A48" t="s">
        <v>90</v>
      </c>
      <c r="B48" s="75">
        <v>244.26</v>
      </c>
      <c r="C48" s="75">
        <v>86.4</v>
      </c>
      <c r="D48" s="135">
        <f t="shared" si="0"/>
        <v>83.050000000000011</v>
      </c>
      <c r="E48" s="75"/>
      <c r="F48" s="78">
        <v>16.57</v>
      </c>
      <c r="G48" s="78">
        <v>16.57</v>
      </c>
      <c r="H48" s="78">
        <v>16.98</v>
      </c>
      <c r="I48">
        <v>113.7</v>
      </c>
      <c r="J48">
        <v>269.41000000000003</v>
      </c>
      <c r="K48">
        <v>100.34</v>
      </c>
      <c r="L48">
        <v>1.01</v>
      </c>
      <c r="M48">
        <v>31.92</v>
      </c>
      <c r="N48" s="135">
        <v>27.69</v>
      </c>
      <c r="O48" s="135">
        <v>27.68</v>
      </c>
      <c r="P48" s="135">
        <v>27.68</v>
      </c>
      <c r="Q48">
        <v>1.22</v>
      </c>
      <c r="R48">
        <v>138.41</v>
      </c>
      <c r="S48">
        <v>1.48</v>
      </c>
      <c r="T48">
        <v>19.04</v>
      </c>
      <c r="U48">
        <v>6.35</v>
      </c>
      <c r="V48">
        <v>6.34</v>
      </c>
      <c r="W48">
        <v>250</v>
      </c>
      <c r="X48">
        <v>50</v>
      </c>
      <c r="Y48">
        <v>96.25</v>
      </c>
      <c r="Z48">
        <v>46.1</v>
      </c>
      <c r="AA48">
        <v>96.67</v>
      </c>
      <c r="AB48">
        <v>48.33</v>
      </c>
      <c r="AC48">
        <v>2.83</v>
      </c>
      <c r="AD48">
        <v>6.08</v>
      </c>
      <c r="AE48">
        <v>6.08</v>
      </c>
      <c r="AF48">
        <v>1.31</v>
      </c>
    </row>
    <row r="49" spans="1:32">
      <c r="A49" t="s">
        <v>91</v>
      </c>
      <c r="B49" s="75">
        <v>244.26</v>
      </c>
      <c r="C49" s="75">
        <v>86.4</v>
      </c>
      <c r="D49" s="135">
        <f t="shared" si="0"/>
        <v>83.050000000000011</v>
      </c>
      <c r="E49" s="75"/>
      <c r="F49" s="78">
        <v>17.62</v>
      </c>
      <c r="G49" s="78">
        <v>17.62</v>
      </c>
      <c r="H49" s="78">
        <v>18.07</v>
      </c>
      <c r="I49">
        <v>113.7</v>
      </c>
      <c r="J49">
        <v>269.41000000000003</v>
      </c>
      <c r="K49">
        <v>100.34</v>
      </c>
      <c r="L49">
        <v>1.01</v>
      </c>
      <c r="M49">
        <v>31.32</v>
      </c>
      <c r="N49" s="135">
        <v>27.69</v>
      </c>
      <c r="O49" s="135">
        <v>27.68</v>
      </c>
      <c r="P49" s="135">
        <v>27.68</v>
      </c>
      <c r="Q49">
        <v>1.22</v>
      </c>
      <c r="R49">
        <v>141.44</v>
      </c>
      <c r="S49">
        <v>1.48</v>
      </c>
      <c r="T49">
        <v>19.04</v>
      </c>
      <c r="U49">
        <v>6.35</v>
      </c>
      <c r="V49">
        <v>6.34</v>
      </c>
      <c r="W49">
        <v>250</v>
      </c>
      <c r="X49">
        <v>50</v>
      </c>
      <c r="Y49">
        <v>97</v>
      </c>
      <c r="Z49">
        <v>47.18</v>
      </c>
      <c r="AA49">
        <v>96.67</v>
      </c>
      <c r="AB49">
        <v>48.33</v>
      </c>
      <c r="AC49">
        <v>2.88</v>
      </c>
      <c r="AD49">
        <v>6.12</v>
      </c>
      <c r="AE49">
        <v>6.12</v>
      </c>
      <c r="AF49">
        <v>1.31</v>
      </c>
    </row>
    <row r="50" spans="1:32">
      <c r="A50" t="s">
        <v>92</v>
      </c>
      <c r="B50" s="75">
        <v>244.26</v>
      </c>
      <c r="C50" s="75">
        <v>86.4</v>
      </c>
      <c r="D50" s="135">
        <f t="shared" si="0"/>
        <v>83.050000000000011</v>
      </c>
      <c r="E50" s="75"/>
      <c r="F50" s="78">
        <v>17.88</v>
      </c>
      <c r="G50" s="78">
        <v>17.88</v>
      </c>
      <c r="H50" s="78">
        <v>18.34</v>
      </c>
      <c r="I50">
        <v>113.7</v>
      </c>
      <c r="J50">
        <v>269.41000000000003</v>
      </c>
      <c r="K50">
        <v>100.34</v>
      </c>
      <c r="L50">
        <v>1.01</v>
      </c>
      <c r="M50">
        <v>30.66</v>
      </c>
      <c r="N50" s="135">
        <v>27.69</v>
      </c>
      <c r="O50" s="135">
        <v>27.68</v>
      </c>
      <c r="P50" s="135">
        <v>27.68</v>
      </c>
      <c r="Q50">
        <v>1.22</v>
      </c>
      <c r="R50">
        <v>143.35</v>
      </c>
      <c r="S50">
        <v>1.48</v>
      </c>
      <c r="T50">
        <v>19.98</v>
      </c>
      <c r="U50">
        <v>6.66</v>
      </c>
      <c r="V50">
        <v>6.66</v>
      </c>
      <c r="W50">
        <v>250</v>
      </c>
      <c r="X50">
        <v>50</v>
      </c>
      <c r="Y50">
        <v>98</v>
      </c>
      <c r="Z50">
        <v>48.2</v>
      </c>
      <c r="AA50">
        <v>96.67</v>
      </c>
      <c r="AB50">
        <v>48.33</v>
      </c>
      <c r="AC50">
        <v>2.93</v>
      </c>
      <c r="AD50">
        <v>6.12</v>
      </c>
      <c r="AE50">
        <v>6.12</v>
      </c>
      <c r="AF50">
        <v>1.31</v>
      </c>
    </row>
    <row r="51" spans="1:32">
      <c r="A51" t="s">
        <v>93</v>
      </c>
      <c r="B51" s="75">
        <v>244.26</v>
      </c>
      <c r="C51" s="75">
        <v>86.4</v>
      </c>
      <c r="D51" s="135">
        <f t="shared" si="0"/>
        <v>83.050000000000011</v>
      </c>
      <c r="E51" s="75"/>
      <c r="F51" s="78">
        <v>18.010000000000002</v>
      </c>
      <c r="G51" s="78">
        <v>18.010000000000002</v>
      </c>
      <c r="H51" s="78">
        <v>18.46</v>
      </c>
      <c r="I51">
        <v>113.7</v>
      </c>
      <c r="J51">
        <v>269.41000000000003</v>
      </c>
      <c r="K51">
        <v>100.34</v>
      </c>
      <c r="L51">
        <v>1.01</v>
      </c>
      <c r="M51">
        <v>44.12</v>
      </c>
      <c r="N51" s="135">
        <v>27.69</v>
      </c>
      <c r="O51" s="135">
        <v>27.68</v>
      </c>
      <c r="P51" s="135">
        <v>27.68</v>
      </c>
      <c r="Q51">
        <v>1.22</v>
      </c>
      <c r="R51">
        <v>144.55000000000001</v>
      </c>
      <c r="S51">
        <v>1.52</v>
      </c>
      <c r="T51">
        <v>20.85</v>
      </c>
      <c r="U51">
        <v>6.95</v>
      </c>
      <c r="V51">
        <v>6.94</v>
      </c>
      <c r="W51">
        <v>250</v>
      </c>
      <c r="X51">
        <v>50</v>
      </c>
      <c r="Y51">
        <v>98.33</v>
      </c>
      <c r="Z51">
        <v>50</v>
      </c>
      <c r="AA51">
        <v>96.67</v>
      </c>
      <c r="AB51">
        <v>48.33</v>
      </c>
      <c r="AC51">
        <v>2.92</v>
      </c>
      <c r="AD51">
        <v>6.18</v>
      </c>
      <c r="AE51">
        <v>6.18</v>
      </c>
      <c r="AF51">
        <v>1.31</v>
      </c>
    </row>
    <row r="52" spans="1:32">
      <c r="A52" t="s">
        <v>94</v>
      </c>
      <c r="B52" s="75">
        <v>244.26</v>
      </c>
      <c r="C52" s="75">
        <v>86.4</v>
      </c>
      <c r="D52" s="135">
        <f t="shared" si="0"/>
        <v>83.050000000000011</v>
      </c>
      <c r="E52" s="75"/>
      <c r="F52" s="78">
        <v>18.010000000000002</v>
      </c>
      <c r="G52" s="78">
        <v>18.010000000000002</v>
      </c>
      <c r="H52" s="78">
        <v>18.46</v>
      </c>
      <c r="I52">
        <v>113.7</v>
      </c>
      <c r="J52">
        <v>269.41000000000003</v>
      </c>
      <c r="K52">
        <v>100.34</v>
      </c>
      <c r="L52">
        <v>1.01</v>
      </c>
      <c r="M52">
        <v>44.08</v>
      </c>
      <c r="N52" s="135">
        <v>27.69</v>
      </c>
      <c r="O52" s="135">
        <v>27.68</v>
      </c>
      <c r="P52" s="135">
        <v>27.68</v>
      </c>
      <c r="Q52">
        <v>1.22</v>
      </c>
      <c r="R52">
        <v>144.76</v>
      </c>
      <c r="S52">
        <v>1.52</v>
      </c>
      <c r="T52">
        <v>21.52</v>
      </c>
      <c r="U52">
        <v>7.17</v>
      </c>
      <c r="V52">
        <v>7.17</v>
      </c>
      <c r="W52">
        <v>250</v>
      </c>
      <c r="X52">
        <v>50</v>
      </c>
      <c r="Y52">
        <v>98.67</v>
      </c>
      <c r="Z52">
        <v>50</v>
      </c>
      <c r="AA52">
        <v>96.67</v>
      </c>
      <c r="AB52">
        <v>48.33</v>
      </c>
      <c r="AC52">
        <v>3.15</v>
      </c>
      <c r="AD52">
        <v>6.42</v>
      </c>
      <c r="AE52">
        <v>6.42</v>
      </c>
      <c r="AF52">
        <v>1.31</v>
      </c>
    </row>
    <row r="53" spans="1:32">
      <c r="A53" t="s">
        <v>95</v>
      </c>
      <c r="B53" s="75">
        <v>244.26</v>
      </c>
      <c r="C53" s="75">
        <v>86.4</v>
      </c>
      <c r="D53" s="135">
        <f t="shared" si="0"/>
        <v>83.050000000000011</v>
      </c>
      <c r="E53" s="75"/>
      <c r="F53" s="78">
        <v>18.010000000000002</v>
      </c>
      <c r="G53" s="78">
        <v>18.010000000000002</v>
      </c>
      <c r="H53" s="78">
        <v>18.46</v>
      </c>
      <c r="I53">
        <v>113.7</v>
      </c>
      <c r="J53">
        <v>269.41000000000003</v>
      </c>
      <c r="K53">
        <v>100.34</v>
      </c>
      <c r="L53">
        <v>1.01</v>
      </c>
      <c r="M53">
        <v>44.04</v>
      </c>
      <c r="N53" s="135">
        <v>27.69</v>
      </c>
      <c r="O53" s="135">
        <v>27.68</v>
      </c>
      <c r="P53" s="135">
        <v>27.68</v>
      </c>
      <c r="Q53">
        <v>1.22</v>
      </c>
      <c r="R53">
        <v>144.25</v>
      </c>
      <c r="S53">
        <v>1.52</v>
      </c>
      <c r="T53">
        <v>15.18</v>
      </c>
      <c r="U53">
        <v>5.0599999999999996</v>
      </c>
      <c r="V53">
        <v>5.0599999999999996</v>
      </c>
      <c r="W53">
        <v>250</v>
      </c>
      <c r="X53">
        <v>50</v>
      </c>
      <c r="Y53">
        <v>98.67</v>
      </c>
      <c r="Z53">
        <v>50</v>
      </c>
      <c r="AA53">
        <v>96.67</v>
      </c>
      <c r="AB53">
        <v>48.33</v>
      </c>
      <c r="AC53">
        <v>3.43</v>
      </c>
      <c r="AD53">
        <v>8.2799999999999994</v>
      </c>
      <c r="AE53">
        <v>8.2799999999999994</v>
      </c>
      <c r="AF53">
        <v>1.31</v>
      </c>
    </row>
    <row r="54" spans="1:32">
      <c r="A54" t="s">
        <v>96</v>
      </c>
      <c r="B54" s="75">
        <v>244.26</v>
      </c>
      <c r="C54" s="75">
        <v>86.4</v>
      </c>
      <c r="D54" s="135">
        <f t="shared" si="0"/>
        <v>83.050000000000011</v>
      </c>
      <c r="E54" s="75"/>
      <c r="F54" s="78">
        <v>18.010000000000002</v>
      </c>
      <c r="G54" s="78">
        <v>18.010000000000002</v>
      </c>
      <c r="H54" s="78">
        <v>18.46</v>
      </c>
      <c r="I54">
        <v>113.7</v>
      </c>
      <c r="J54">
        <v>269.41000000000003</v>
      </c>
      <c r="K54">
        <v>100.34</v>
      </c>
      <c r="L54">
        <v>1.01</v>
      </c>
      <c r="M54">
        <v>43.99</v>
      </c>
      <c r="N54" s="135">
        <v>27.69</v>
      </c>
      <c r="O54" s="135">
        <v>27.68</v>
      </c>
      <c r="P54" s="135">
        <v>27.68</v>
      </c>
      <c r="Q54">
        <v>1.22</v>
      </c>
      <c r="R54">
        <v>142.94999999999999</v>
      </c>
      <c r="S54">
        <v>1.52</v>
      </c>
      <c r="T54">
        <v>16.760000000000002</v>
      </c>
      <c r="U54">
        <v>5.59</v>
      </c>
      <c r="V54">
        <v>5.58</v>
      </c>
      <c r="W54">
        <v>250</v>
      </c>
      <c r="X54">
        <v>50</v>
      </c>
      <c r="Y54">
        <v>98.8</v>
      </c>
      <c r="Z54">
        <v>50</v>
      </c>
      <c r="AA54">
        <v>96.67</v>
      </c>
      <c r="AB54">
        <v>48.33</v>
      </c>
      <c r="AC54">
        <v>3.55</v>
      </c>
      <c r="AD54">
        <v>8.84</v>
      </c>
      <c r="AE54">
        <v>8.84</v>
      </c>
      <c r="AF54">
        <v>1.31</v>
      </c>
    </row>
    <row r="55" spans="1:32">
      <c r="A55" t="s">
        <v>97</v>
      </c>
      <c r="B55" s="75">
        <v>244.26</v>
      </c>
      <c r="C55" s="75">
        <v>86.4</v>
      </c>
      <c r="D55" s="135">
        <f t="shared" si="0"/>
        <v>83.050000000000011</v>
      </c>
      <c r="E55" s="75"/>
      <c r="F55" s="78">
        <v>18.010000000000002</v>
      </c>
      <c r="G55" s="78">
        <v>18.010000000000002</v>
      </c>
      <c r="H55" s="78">
        <v>18.46</v>
      </c>
      <c r="I55">
        <v>115.02</v>
      </c>
      <c r="J55">
        <v>269.41000000000003</v>
      </c>
      <c r="K55">
        <v>100.34</v>
      </c>
      <c r="L55">
        <v>1.08</v>
      </c>
      <c r="M55">
        <v>43.92</v>
      </c>
      <c r="N55" s="135">
        <v>27.69</v>
      </c>
      <c r="O55" s="135">
        <v>27.68</v>
      </c>
      <c r="P55" s="135">
        <v>27.68</v>
      </c>
      <c r="Q55">
        <v>1.29</v>
      </c>
      <c r="R55">
        <v>141.02000000000001</v>
      </c>
      <c r="S55">
        <v>1.52</v>
      </c>
      <c r="T55">
        <v>18.48</v>
      </c>
      <c r="U55">
        <v>6.16</v>
      </c>
      <c r="V55">
        <v>6.16</v>
      </c>
      <c r="W55">
        <v>250</v>
      </c>
      <c r="X55">
        <v>50</v>
      </c>
      <c r="Y55">
        <v>98.33</v>
      </c>
      <c r="Z55">
        <v>50</v>
      </c>
      <c r="AA55">
        <v>97.34</v>
      </c>
      <c r="AB55">
        <v>48.66</v>
      </c>
      <c r="AC55">
        <v>3.88</v>
      </c>
      <c r="AD55">
        <v>9.84</v>
      </c>
      <c r="AE55">
        <v>9.84</v>
      </c>
      <c r="AF55">
        <v>1.31</v>
      </c>
    </row>
    <row r="56" spans="1:32">
      <c r="A56" t="s">
        <v>98</v>
      </c>
      <c r="B56" s="75">
        <v>244.26</v>
      </c>
      <c r="C56" s="75">
        <v>86.4</v>
      </c>
      <c r="D56" s="135">
        <f t="shared" si="0"/>
        <v>83.050000000000011</v>
      </c>
      <c r="E56" s="75"/>
      <c r="F56" s="78">
        <v>17.850000000000001</v>
      </c>
      <c r="G56" s="78">
        <v>17.850000000000001</v>
      </c>
      <c r="H56" s="78">
        <v>18.309999999999999</v>
      </c>
      <c r="I56">
        <v>115.02</v>
      </c>
      <c r="J56">
        <v>269.41000000000003</v>
      </c>
      <c r="K56">
        <v>100.34</v>
      </c>
      <c r="L56">
        <v>1.08</v>
      </c>
      <c r="M56">
        <v>43.88</v>
      </c>
      <c r="N56" s="135">
        <v>27.69</v>
      </c>
      <c r="O56" s="135">
        <v>27.68</v>
      </c>
      <c r="P56" s="135">
        <v>27.68</v>
      </c>
      <c r="Q56">
        <v>1.29</v>
      </c>
      <c r="R56">
        <v>138.19</v>
      </c>
      <c r="S56">
        <v>1.52</v>
      </c>
      <c r="T56">
        <v>21.99</v>
      </c>
      <c r="U56">
        <v>7.33</v>
      </c>
      <c r="V56">
        <v>7.33</v>
      </c>
      <c r="W56">
        <v>250</v>
      </c>
      <c r="X56">
        <v>50</v>
      </c>
      <c r="Y56">
        <v>97.83</v>
      </c>
      <c r="Z56">
        <v>50</v>
      </c>
      <c r="AA56">
        <v>98</v>
      </c>
      <c r="AB56">
        <v>49</v>
      </c>
      <c r="AC56">
        <v>3.88</v>
      </c>
      <c r="AD56">
        <v>10.58</v>
      </c>
      <c r="AE56">
        <v>10.58</v>
      </c>
      <c r="AF56">
        <v>1.31</v>
      </c>
    </row>
    <row r="57" spans="1:32">
      <c r="A57" t="s">
        <v>99</v>
      </c>
      <c r="B57" s="75">
        <v>244.26</v>
      </c>
      <c r="C57" s="75">
        <v>86.4</v>
      </c>
      <c r="D57" s="135">
        <f t="shared" si="0"/>
        <v>83.050000000000011</v>
      </c>
      <c r="E57" s="75"/>
      <c r="F57" s="78">
        <v>17.47</v>
      </c>
      <c r="G57" s="78">
        <v>17.47</v>
      </c>
      <c r="H57" s="78">
        <v>17.899999999999999</v>
      </c>
      <c r="I57">
        <v>115.02</v>
      </c>
      <c r="J57">
        <v>269.41000000000003</v>
      </c>
      <c r="K57">
        <v>100.34</v>
      </c>
      <c r="L57">
        <v>1.08</v>
      </c>
      <c r="M57">
        <v>43.84</v>
      </c>
      <c r="N57" s="135">
        <v>27.69</v>
      </c>
      <c r="O57" s="135">
        <v>27.68</v>
      </c>
      <c r="P57" s="135">
        <v>27.68</v>
      </c>
      <c r="Q57">
        <v>1.29</v>
      </c>
      <c r="R57">
        <v>134.27000000000001</v>
      </c>
      <c r="S57">
        <v>1.52</v>
      </c>
      <c r="T57">
        <v>24.06</v>
      </c>
      <c r="U57">
        <v>8.02</v>
      </c>
      <c r="V57">
        <v>8.02</v>
      </c>
      <c r="W57">
        <v>250</v>
      </c>
      <c r="X57">
        <v>50</v>
      </c>
      <c r="Y57">
        <v>96.74</v>
      </c>
      <c r="Z57">
        <v>48.93</v>
      </c>
      <c r="AA57">
        <v>98</v>
      </c>
      <c r="AB57">
        <v>49</v>
      </c>
      <c r="AC57">
        <v>4.37</v>
      </c>
      <c r="AD57">
        <v>10.95</v>
      </c>
      <c r="AE57">
        <v>10.95</v>
      </c>
      <c r="AF57">
        <v>1.31</v>
      </c>
    </row>
    <row r="58" spans="1:32">
      <c r="A58" t="s">
        <v>100</v>
      </c>
      <c r="B58" s="75">
        <v>244.26</v>
      </c>
      <c r="C58" s="75">
        <v>86.4</v>
      </c>
      <c r="D58" s="135">
        <f t="shared" si="0"/>
        <v>83.050000000000011</v>
      </c>
      <c r="E58" s="75"/>
      <c r="F58" s="78">
        <v>17.13</v>
      </c>
      <c r="G58" s="78">
        <v>17.13</v>
      </c>
      <c r="H58" s="78">
        <v>17.559999999999999</v>
      </c>
      <c r="I58">
        <v>115.02</v>
      </c>
      <c r="J58">
        <v>269.41000000000003</v>
      </c>
      <c r="K58">
        <v>100.34</v>
      </c>
      <c r="L58">
        <v>1.08</v>
      </c>
      <c r="M58">
        <v>43.79</v>
      </c>
      <c r="N58" s="135">
        <v>27.69</v>
      </c>
      <c r="O58" s="135">
        <v>27.68</v>
      </c>
      <c r="P58" s="135">
        <v>27.68</v>
      </c>
      <c r="Q58">
        <v>1.29</v>
      </c>
      <c r="R58">
        <v>129.87</v>
      </c>
      <c r="S58">
        <v>1.52</v>
      </c>
      <c r="T58">
        <v>25.33</v>
      </c>
      <c r="U58">
        <v>8.44</v>
      </c>
      <c r="V58">
        <v>8.44</v>
      </c>
      <c r="W58">
        <v>250</v>
      </c>
      <c r="X58">
        <v>50</v>
      </c>
      <c r="Y58">
        <v>95.55</v>
      </c>
      <c r="Z58">
        <v>48.02</v>
      </c>
      <c r="AA58">
        <v>96</v>
      </c>
      <c r="AB58">
        <v>48</v>
      </c>
      <c r="AC58">
        <v>4.37</v>
      </c>
      <c r="AD58">
        <v>11.39</v>
      </c>
      <c r="AE58">
        <v>11.39</v>
      </c>
      <c r="AF58">
        <v>1.31</v>
      </c>
    </row>
    <row r="59" spans="1:32">
      <c r="A59" t="s">
        <v>101</v>
      </c>
      <c r="B59" s="75">
        <v>244.26</v>
      </c>
      <c r="C59" s="75">
        <v>86.4</v>
      </c>
      <c r="D59" s="135">
        <f t="shared" si="0"/>
        <v>83.050000000000011</v>
      </c>
      <c r="E59" s="75"/>
      <c r="F59" s="78">
        <v>16.84</v>
      </c>
      <c r="G59" s="78">
        <v>16.84</v>
      </c>
      <c r="H59" s="78">
        <v>17.27</v>
      </c>
      <c r="I59">
        <v>115.02</v>
      </c>
      <c r="J59">
        <v>269.41000000000003</v>
      </c>
      <c r="K59">
        <v>100.34</v>
      </c>
      <c r="L59">
        <v>1.1599999999999999</v>
      </c>
      <c r="M59">
        <v>35.14</v>
      </c>
      <c r="N59" s="135">
        <v>27.69</v>
      </c>
      <c r="O59" s="135">
        <v>27.68</v>
      </c>
      <c r="P59" s="135">
        <v>27.68</v>
      </c>
      <c r="Q59">
        <v>1.29</v>
      </c>
      <c r="R59">
        <v>124.86</v>
      </c>
      <c r="S59">
        <v>1.56</v>
      </c>
      <c r="T59">
        <v>28.76</v>
      </c>
      <c r="U59">
        <v>9.59</v>
      </c>
      <c r="V59">
        <v>9.58</v>
      </c>
      <c r="W59">
        <v>250</v>
      </c>
      <c r="X59">
        <v>50</v>
      </c>
      <c r="Y59">
        <v>94</v>
      </c>
      <c r="Z59">
        <v>47.03</v>
      </c>
      <c r="AA59">
        <v>94</v>
      </c>
      <c r="AB59">
        <v>47</v>
      </c>
      <c r="AC59">
        <v>6.17</v>
      </c>
      <c r="AD59">
        <v>11.88</v>
      </c>
      <c r="AE59">
        <v>11.88</v>
      </c>
      <c r="AF59">
        <v>1.31</v>
      </c>
    </row>
    <row r="60" spans="1:32">
      <c r="A60" t="s">
        <v>102</v>
      </c>
      <c r="B60" s="75">
        <v>244.26</v>
      </c>
      <c r="C60" s="75">
        <v>86.4</v>
      </c>
      <c r="D60" s="135">
        <f t="shared" si="0"/>
        <v>83.050000000000011</v>
      </c>
      <c r="E60" s="75"/>
      <c r="F60" s="78">
        <v>16.14</v>
      </c>
      <c r="G60" s="78">
        <v>16.14</v>
      </c>
      <c r="H60" s="78">
        <v>16.55</v>
      </c>
      <c r="I60">
        <v>115.02</v>
      </c>
      <c r="J60">
        <v>269.41000000000003</v>
      </c>
      <c r="K60">
        <v>100.34</v>
      </c>
      <c r="L60">
        <v>1.1599999999999999</v>
      </c>
      <c r="M60">
        <v>34.72</v>
      </c>
      <c r="N60" s="135">
        <v>27.69</v>
      </c>
      <c r="O60" s="135">
        <v>27.68</v>
      </c>
      <c r="P60" s="135">
        <v>27.68</v>
      </c>
      <c r="Q60">
        <v>1.29</v>
      </c>
      <c r="R60">
        <v>118.89</v>
      </c>
      <c r="S60">
        <v>1.56</v>
      </c>
      <c r="T60">
        <v>32.11</v>
      </c>
      <c r="U60">
        <v>10.7</v>
      </c>
      <c r="V60">
        <v>10.7</v>
      </c>
      <c r="W60">
        <v>250</v>
      </c>
      <c r="X60">
        <v>50</v>
      </c>
      <c r="Y60">
        <v>92.67</v>
      </c>
      <c r="Z60">
        <v>45.79</v>
      </c>
      <c r="AA60">
        <v>92</v>
      </c>
      <c r="AB60">
        <v>46</v>
      </c>
      <c r="AC60">
        <v>6.56</v>
      </c>
      <c r="AD60">
        <v>12.38</v>
      </c>
      <c r="AE60">
        <v>12.38</v>
      </c>
      <c r="AF60">
        <v>1.31</v>
      </c>
    </row>
    <row r="61" spans="1:32">
      <c r="A61" t="s">
        <v>103</v>
      </c>
      <c r="B61" s="75">
        <v>244.26</v>
      </c>
      <c r="C61" s="75">
        <v>86.4</v>
      </c>
      <c r="D61" s="135">
        <f t="shared" si="0"/>
        <v>83.050000000000011</v>
      </c>
      <c r="E61" s="75"/>
      <c r="F61" s="78">
        <v>15.52</v>
      </c>
      <c r="G61" s="78">
        <v>15.52</v>
      </c>
      <c r="H61" s="78">
        <v>15.91</v>
      </c>
      <c r="I61">
        <v>115.02</v>
      </c>
      <c r="J61">
        <v>269.41000000000003</v>
      </c>
      <c r="K61">
        <v>100.34</v>
      </c>
      <c r="L61">
        <v>1.1599999999999999</v>
      </c>
      <c r="M61">
        <v>34.520000000000003</v>
      </c>
      <c r="N61" s="135">
        <v>27.69</v>
      </c>
      <c r="O61" s="135">
        <v>27.68</v>
      </c>
      <c r="P61" s="135">
        <v>27.68</v>
      </c>
      <c r="Q61">
        <v>1.29</v>
      </c>
      <c r="R61">
        <v>112.17</v>
      </c>
      <c r="S61">
        <v>1.56</v>
      </c>
      <c r="T61">
        <v>37.86</v>
      </c>
      <c r="U61">
        <v>12.62</v>
      </c>
      <c r="V61">
        <v>12.62</v>
      </c>
      <c r="W61">
        <v>250</v>
      </c>
      <c r="X61">
        <v>50</v>
      </c>
      <c r="Y61">
        <v>87</v>
      </c>
      <c r="Z61">
        <v>44.37</v>
      </c>
      <c r="AA61">
        <v>90</v>
      </c>
      <c r="AB61">
        <v>45</v>
      </c>
      <c r="AC61">
        <v>6.93</v>
      </c>
      <c r="AD61">
        <v>12.89</v>
      </c>
      <c r="AE61">
        <v>12.89</v>
      </c>
      <c r="AF61">
        <v>1.31</v>
      </c>
    </row>
    <row r="62" spans="1:32">
      <c r="A62" t="s">
        <v>104</v>
      </c>
      <c r="B62" s="75">
        <v>244.26</v>
      </c>
      <c r="C62" s="75">
        <v>86.4</v>
      </c>
      <c r="D62" s="135">
        <f t="shared" si="0"/>
        <v>83.050000000000011</v>
      </c>
      <c r="E62" s="75"/>
      <c r="F62" s="78">
        <v>14.5</v>
      </c>
      <c r="G62" s="78">
        <v>14.5</v>
      </c>
      <c r="H62" s="78">
        <v>14.86</v>
      </c>
      <c r="I62">
        <v>115.02</v>
      </c>
      <c r="J62">
        <v>269.41000000000003</v>
      </c>
      <c r="K62">
        <v>100.34</v>
      </c>
      <c r="L62">
        <v>1.1599999999999999</v>
      </c>
      <c r="M62">
        <v>34.1</v>
      </c>
      <c r="N62" s="135">
        <v>27.69</v>
      </c>
      <c r="O62" s="135">
        <v>27.68</v>
      </c>
      <c r="P62" s="135">
        <v>27.68</v>
      </c>
      <c r="Q62">
        <v>1.29</v>
      </c>
      <c r="R62">
        <v>104.18</v>
      </c>
      <c r="S62">
        <v>1.56</v>
      </c>
      <c r="T62">
        <v>40.85</v>
      </c>
      <c r="U62">
        <v>13.62</v>
      </c>
      <c r="V62">
        <v>13.6</v>
      </c>
      <c r="W62">
        <v>239.36</v>
      </c>
      <c r="X62">
        <v>47.87</v>
      </c>
      <c r="Y62">
        <v>81.96</v>
      </c>
      <c r="Z62">
        <v>42.81</v>
      </c>
      <c r="AA62">
        <v>84.67</v>
      </c>
      <c r="AB62">
        <v>42.33</v>
      </c>
      <c r="AC62">
        <v>7.36</v>
      </c>
      <c r="AD62">
        <v>13.41</v>
      </c>
      <c r="AE62">
        <v>13.41</v>
      </c>
      <c r="AF62">
        <v>1.31</v>
      </c>
    </row>
    <row r="63" spans="1:32">
      <c r="A63" t="s">
        <v>105</v>
      </c>
      <c r="B63" s="75">
        <v>244.26</v>
      </c>
      <c r="C63" s="75">
        <v>86.4</v>
      </c>
      <c r="D63" s="135">
        <f t="shared" si="0"/>
        <v>83.050000000000011</v>
      </c>
      <c r="E63" s="75"/>
      <c r="F63" s="78">
        <v>13.31</v>
      </c>
      <c r="G63" s="78">
        <v>13.31</v>
      </c>
      <c r="H63" s="78">
        <v>13.65</v>
      </c>
      <c r="I63">
        <v>115.02</v>
      </c>
      <c r="J63">
        <v>269.41000000000003</v>
      </c>
      <c r="K63">
        <v>100.34</v>
      </c>
      <c r="L63">
        <v>1.1599999999999999</v>
      </c>
      <c r="M63">
        <v>40.15</v>
      </c>
      <c r="N63" s="135">
        <v>27.69</v>
      </c>
      <c r="O63" s="135">
        <v>27.68</v>
      </c>
      <c r="P63" s="135">
        <v>27.68</v>
      </c>
      <c r="Q63">
        <v>1.33</v>
      </c>
      <c r="R63">
        <v>95.32</v>
      </c>
      <c r="S63">
        <v>1.56</v>
      </c>
      <c r="T63">
        <v>43.82</v>
      </c>
      <c r="U63">
        <v>14.61</v>
      </c>
      <c r="V63">
        <v>14.59</v>
      </c>
      <c r="W63">
        <v>226.05</v>
      </c>
      <c r="X63">
        <v>45.21</v>
      </c>
      <c r="Y63">
        <v>77.02</v>
      </c>
      <c r="Z63">
        <v>40.49</v>
      </c>
      <c r="AA63">
        <v>76.67</v>
      </c>
      <c r="AB63">
        <v>38.33</v>
      </c>
      <c r="AC63">
        <v>7.56</v>
      </c>
      <c r="AD63">
        <v>13.76</v>
      </c>
      <c r="AE63">
        <v>13.76</v>
      </c>
      <c r="AF63">
        <v>1.31</v>
      </c>
    </row>
    <row r="64" spans="1:32">
      <c r="A64" t="s">
        <v>106</v>
      </c>
      <c r="B64" s="75">
        <v>244.26</v>
      </c>
      <c r="C64" s="75">
        <v>86.4</v>
      </c>
      <c r="D64" s="135">
        <f t="shared" si="0"/>
        <v>83.050000000000011</v>
      </c>
      <c r="E64" s="75"/>
      <c r="F64" s="78">
        <v>12.27</v>
      </c>
      <c r="G64" s="78">
        <v>12.27</v>
      </c>
      <c r="H64" s="78">
        <v>12.57</v>
      </c>
      <c r="I64">
        <v>115.02</v>
      </c>
      <c r="J64">
        <v>269.41000000000003</v>
      </c>
      <c r="K64">
        <v>100.34</v>
      </c>
      <c r="L64">
        <v>1.1599999999999999</v>
      </c>
      <c r="M64">
        <v>39.869999999999997</v>
      </c>
      <c r="N64" s="135">
        <v>27.69</v>
      </c>
      <c r="O64" s="135">
        <v>27.68</v>
      </c>
      <c r="P64" s="135">
        <v>27.68</v>
      </c>
      <c r="Q64">
        <v>1.33</v>
      </c>
      <c r="R64">
        <v>86.1</v>
      </c>
      <c r="S64">
        <v>1.56</v>
      </c>
      <c r="T64">
        <v>46.88</v>
      </c>
      <c r="U64">
        <v>15.63</v>
      </c>
      <c r="V64">
        <v>15.62</v>
      </c>
      <c r="W64">
        <v>207.63</v>
      </c>
      <c r="X64">
        <v>41.53</v>
      </c>
      <c r="Y64">
        <v>70.09</v>
      </c>
      <c r="Z64">
        <v>38.39</v>
      </c>
      <c r="AA64">
        <v>72.67</v>
      </c>
      <c r="AB64">
        <v>36.33</v>
      </c>
      <c r="AC64">
        <v>7.92</v>
      </c>
      <c r="AD64">
        <v>14.09</v>
      </c>
      <c r="AE64">
        <v>14.09</v>
      </c>
      <c r="AF64">
        <v>1.31</v>
      </c>
    </row>
    <row r="65" spans="1:32">
      <c r="A65" t="s">
        <v>107</v>
      </c>
      <c r="B65" s="75">
        <v>244.26</v>
      </c>
      <c r="C65" s="75">
        <v>86.4</v>
      </c>
      <c r="D65" s="135">
        <f t="shared" si="0"/>
        <v>83.050000000000011</v>
      </c>
      <c r="E65" s="75"/>
      <c r="F65" s="78">
        <v>11.07</v>
      </c>
      <c r="G65" s="78">
        <v>11.07</v>
      </c>
      <c r="H65" s="78">
        <v>11.35</v>
      </c>
      <c r="I65">
        <v>115.02</v>
      </c>
      <c r="J65">
        <v>269.41000000000003</v>
      </c>
      <c r="K65">
        <v>100.34</v>
      </c>
      <c r="L65">
        <v>1.1599999999999999</v>
      </c>
      <c r="M65">
        <v>39.67</v>
      </c>
      <c r="N65" s="135">
        <v>27.69</v>
      </c>
      <c r="O65" s="135">
        <v>27.68</v>
      </c>
      <c r="P65" s="135">
        <v>27.68</v>
      </c>
      <c r="Q65">
        <v>1.33</v>
      </c>
      <c r="R65">
        <v>76.069999999999993</v>
      </c>
      <c r="S65">
        <v>1.56</v>
      </c>
      <c r="T65">
        <v>48.95</v>
      </c>
      <c r="U65">
        <v>16.32</v>
      </c>
      <c r="V65">
        <v>16.309999999999999</v>
      </c>
      <c r="W65">
        <v>190.82</v>
      </c>
      <c r="X65">
        <v>38.159999999999997</v>
      </c>
      <c r="Y65">
        <v>63.64</v>
      </c>
      <c r="Z65">
        <v>35.92</v>
      </c>
      <c r="AA65">
        <v>68.67</v>
      </c>
      <c r="AB65">
        <v>34.33</v>
      </c>
      <c r="AC65">
        <v>10.71</v>
      </c>
      <c r="AD65">
        <v>18.489999999999998</v>
      </c>
      <c r="AE65">
        <v>18.489999999999998</v>
      </c>
      <c r="AF65">
        <v>1.31</v>
      </c>
    </row>
    <row r="66" spans="1:32">
      <c r="A66" t="s">
        <v>108</v>
      </c>
      <c r="B66" s="75">
        <v>244.26</v>
      </c>
      <c r="C66" s="75">
        <v>86.4</v>
      </c>
      <c r="D66" s="135">
        <f t="shared" si="0"/>
        <v>83.050000000000011</v>
      </c>
      <c r="E66" s="75"/>
      <c r="F66" s="78">
        <v>9.93</v>
      </c>
      <c r="G66" s="78">
        <v>9.93</v>
      </c>
      <c r="H66" s="78">
        <v>10.18</v>
      </c>
      <c r="I66">
        <v>115.02</v>
      </c>
      <c r="J66">
        <v>269.41000000000003</v>
      </c>
      <c r="K66">
        <v>100.34</v>
      </c>
      <c r="L66">
        <v>1.1599999999999999</v>
      </c>
      <c r="M66">
        <v>39.47</v>
      </c>
      <c r="N66" s="135">
        <v>27.69</v>
      </c>
      <c r="O66" s="135">
        <v>27.68</v>
      </c>
      <c r="P66" s="135">
        <v>27.68</v>
      </c>
      <c r="Q66">
        <v>1.33</v>
      </c>
      <c r="R66">
        <v>65.209999999999994</v>
      </c>
      <c r="S66">
        <v>1.56</v>
      </c>
      <c r="T66">
        <v>49.89</v>
      </c>
      <c r="U66">
        <v>16.63</v>
      </c>
      <c r="V66">
        <v>16.63</v>
      </c>
      <c r="W66">
        <v>174.65</v>
      </c>
      <c r="X66">
        <v>34.93</v>
      </c>
      <c r="Y66">
        <v>57.1</v>
      </c>
      <c r="Z66">
        <v>33.299999999999997</v>
      </c>
      <c r="AA66">
        <v>62</v>
      </c>
      <c r="AB66">
        <v>31</v>
      </c>
      <c r="AC66">
        <v>11.27</v>
      </c>
      <c r="AD66">
        <v>19.89</v>
      </c>
      <c r="AE66">
        <v>19.89</v>
      </c>
      <c r="AF66">
        <v>1.31</v>
      </c>
    </row>
    <row r="67" spans="1:32">
      <c r="A67" t="s">
        <v>109</v>
      </c>
      <c r="B67" s="75">
        <v>244.26</v>
      </c>
      <c r="C67" s="75">
        <v>86.4</v>
      </c>
      <c r="D67" s="135">
        <f t="shared" si="0"/>
        <v>83.050000000000011</v>
      </c>
      <c r="E67" s="75"/>
      <c r="F67" s="78">
        <v>8.4499999999999993</v>
      </c>
      <c r="G67" s="78">
        <v>8.4499999999999993</v>
      </c>
      <c r="H67" s="78">
        <v>8.66</v>
      </c>
      <c r="I67">
        <v>115.02</v>
      </c>
      <c r="J67">
        <v>269.41000000000003</v>
      </c>
      <c r="K67">
        <v>100.34</v>
      </c>
      <c r="L67">
        <v>1.1599999999999999</v>
      </c>
      <c r="M67">
        <v>39.35</v>
      </c>
      <c r="N67" s="135">
        <v>27.69</v>
      </c>
      <c r="O67" s="135">
        <v>27.68</v>
      </c>
      <c r="P67" s="135">
        <v>27.68</v>
      </c>
      <c r="Q67">
        <v>1.33</v>
      </c>
      <c r="R67">
        <v>53.6</v>
      </c>
      <c r="S67">
        <v>1.56</v>
      </c>
      <c r="T67">
        <v>51.69</v>
      </c>
      <c r="U67">
        <v>17.23</v>
      </c>
      <c r="V67">
        <v>17.22</v>
      </c>
      <c r="W67">
        <v>155.56</v>
      </c>
      <c r="X67">
        <v>31.11</v>
      </c>
      <c r="Y67">
        <v>52.59</v>
      </c>
      <c r="Z67">
        <v>30.28</v>
      </c>
      <c r="AA67">
        <v>55.34</v>
      </c>
      <c r="AB67">
        <v>27.66</v>
      </c>
      <c r="AC67">
        <v>11.79</v>
      </c>
      <c r="AD67">
        <v>20.95</v>
      </c>
      <c r="AE67">
        <v>20.95</v>
      </c>
      <c r="AF67">
        <v>1.31</v>
      </c>
    </row>
    <row r="68" spans="1:32">
      <c r="A68" t="s">
        <v>110</v>
      </c>
      <c r="B68" s="75">
        <v>244.26</v>
      </c>
      <c r="C68" s="75">
        <v>86.4</v>
      </c>
      <c r="D68" s="135">
        <f t="shared" ref="D68:D98" si="1">N68+O68+P68</f>
        <v>83.05</v>
      </c>
      <c r="E68" s="75"/>
      <c r="F68" s="78">
        <v>6.72</v>
      </c>
      <c r="G68" s="78">
        <v>6.72</v>
      </c>
      <c r="H68" s="78">
        <v>6.9</v>
      </c>
      <c r="I68">
        <v>115.02</v>
      </c>
      <c r="J68">
        <v>269.41000000000003</v>
      </c>
      <c r="K68">
        <v>100.34</v>
      </c>
      <c r="L68">
        <v>1.1599999999999999</v>
      </c>
      <c r="M68">
        <v>39.15</v>
      </c>
      <c r="N68" s="135">
        <v>28.77</v>
      </c>
      <c r="O68" s="135">
        <v>25.5</v>
      </c>
      <c r="P68" s="135">
        <v>28.78</v>
      </c>
      <c r="Q68">
        <v>1.33</v>
      </c>
      <c r="R68">
        <v>41.27</v>
      </c>
      <c r="S68">
        <v>1.56</v>
      </c>
      <c r="T68">
        <v>53.57</v>
      </c>
      <c r="U68">
        <v>17.86</v>
      </c>
      <c r="V68">
        <v>17.84</v>
      </c>
      <c r="W68">
        <v>135.15</v>
      </c>
      <c r="X68">
        <v>27.03</v>
      </c>
      <c r="Y68">
        <v>45.57</v>
      </c>
      <c r="Z68">
        <v>26.98</v>
      </c>
      <c r="AA68">
        <v>42.67</v>
      </c>
      <c r="AB68">
        <v>21.33</v>
      </c>
      <c r="AC68">
        <v>12.21</v>
      </c>
      <c r="AD68">
        <v>21.32</v>
      </c>
      <c r="AE68">
        <v>21.32</v>
      </c>
      <c r="AF68">
        <v>1.31</v>
      </c>
    </row>
    <row r="69" spans="1:32">
      <c r="A69" t="s">
        <v>111</v>
      </c>
      <c r="B69" s="75">
        <v>244.26</v>
      </c>
      <c r="C69" s="75">
        <v>86.4</v>
      </c>
      <c r="D69" s="135">
        <f t="shared" si="1"/>
        <v>67.819999999999993</v>
      </c>
      <c r="E69" s="75"/>
      <c r="F69" s="78">
        <v>4.71</v>
      </c>
      <c r="G69" s="78">
        <v>4.71</v>
      </c>
      <c r="H69" s="78">
        <v>4.83</v>
      </c>
      <c r="I69">
        <v>115.02</v>
      </c>
      <c r="J69">
        <v>269.41000000000003</v>
      </c>
      <c r="K69">
        <v>100.34</v>
      </c>
      <c r="L69">
        <v>1.1599999999999999</v>
      </c>
      <c r="M69">
        <v>18.55</v>
      </c>
      <c r="N69" s="135">
        <v>28.77</v>
      </c>
      <c r="O69" s="135">
        <v>15.3</v>
      </c>
      <c r="P69" s="135">
        <v>23.75</v>
      </c>
      <c r="Q69">
        <v>1.33</v>
      </c>
      <c r="R69">
        <v>29.04</v>
      </c>
      <c r="S69">
        <v>1.56</v>
      </c>
      <c r="T69">
        <v>55.13</v>
      </c>
      <c r="U69">
        <v>18.38</v>
      </c>
      <c r="V69">
        <v>18.37</v>
      </c>
      <c r="W69">
        <v>113.43</v>
      </c>
      <c r="X69">
        <v>22.69</v>
      </c>
      <c r="Y69">
        <v>36.9</v>
      </c>
      <c r="Z69">
        <v>22.68</v>
      </c>
      <c r="AA69">
        <v>38</v>
      </c>
      <c r="AB69">
        <v>19</v>
      </c>
      <c r="AC69">
        <v>12.84</v>
      </c>
      <c r="AD69">
        <v>21.91</v>
      </c>
      <c r="AE69">
        <v>21.91</v>
      </c>
      <c r="AF69">
        <v>1.31</v>
      </c>
    </row>
    <row r="70" spans="1:32">
      <c r="A70" t="s">
        <v>112</v>
      </c>
      <c r="B70" s="75">
        <v>244.26</v>
      </c>
      <c r="C70" s="75">
        <v>86.4</v>
      </c>
      <c r="D70" s="135">
        <f t="shared" si="1"/>
        <v>34.89</v>
      </c>
      <c r="E70" s="75"/>
      <c r="F70" s="78">
        <v>3.14</v>
      </c>
      <c r="G70" s="78">
        <v>3.14</v>
      </c>
      <c r="H70" s="78">
        <v>3.21</v>
      </c>
      <c r="I70">
        <v>115.02</v>
      </c>
      <c r="J70">
        <v>269.41000000000003</v>
      </c>
      <c r="K70">
        <v>100.34</v>
      </c>
      <c r="L70">
        <v>1.1599999999999999</v>
      </c>
      <c r="M70">
        <v>18.850000000000001</v>
      </c>
      <c r="N70" s="135">
        <v>14.6</v>
      </c>
      <c r="O70" s="135">
        <v>7.14</v>
      </c>
      <c r="P70" s="135">
        <v>13.15</v>
      </c>
      <c r="Q70">
        <v>1.33</v>
      </c>
      <c r="R70">
        <v>18.5</v>
      </c>
      <c r="S70">
        <v>1.56</v>
      </c>
      <c r="T70">
        <v>75.760000000000005</v>
      </c>
      <c r="U70">
        <v>25.25</v>
      </c>
      <c r="V70">
        <v>25.26</v>
      </c>
      <c r="W70">
        <v>88.48</v>
      </c>
      <c r="X70">
        <v>17.690000000000001</v>
      </c>
      <c r="Y70">
        <v>28.47</v>
      </c>
      <c r="Z70">
        <v>18.190000000000001</v>
      </c>
      <c r="AA70">
        <v>27.33</v>
      </c>
      <c r="AB70">
        <v>13.67</v>
      </c>
      <c r="AC70">
        <v>15.88</v>
      </c>
      <c r="AD70">
        <v>22.1</v>
      </c>
      <c r="AE70">
        <v>22.1</v>
      </c>
      <c r="AF70">
        <v>1.31</v>
      </c>
    </row>
    <row r="71" spans="1:32">
      <c r="A71" t="s">
        <v>113</v>
      </c>
      <c r="B71" s="75">
        <v>244.26</v>
      </c>
      <c r="C71" s="75">
        <v>86.4</v>
      </c>
      <c r="D71" s="135">
        <f t="shared" si="1"/>
        <v>12.51</v>
      </c>
      <c r="E71" s="75"/>
      <c r="F71" s="78">
        <v>1.65</v>
      </c>
      <c r="G71" s="78">
        <v>1.65</v>
      </c>
      <c r="H71" s="78">
        <v>1.7</v>
      </c>
      <c r="I71">
        <v>115.02</v>
      </c>
      <c r="J71">
        <v>269.41000000000003</v>
      </c>
      <c r="K71">
        <v>100.34</v>
      </c>
      <c r="L71">
        <v>1.1599999999999999</v>
      </c>
      <c r="M71">
        <v>19.760000000000002</v>
      </c>
      <c r="N71" s="135">
        <v>6.49</v>
      </c>
      <c r="O71" s="135">
        <v>1.02</v>
      </c>
      <c r="P71" s="135">
        <v>5</v>
      </c>
      <c r="Q71">
        <v>1.41</v>
      </c>
      <c r="R71">
        <v>10.36</v>
      </c>
      <c r="S71">
        <v>1.56</v>
      </c>
      <c r="T71">
        <v>79.260000000000005</v>
      </c>
      <c r="U71">
        <v>26.42</v>
      </c>
      <c r="V71">
        <v>26.42</v>
      </c>
      <c r="W71">
        <v>60.39</v>
      </c>
      <c r="X71">
        <v>12.08</v>
      </c>
      <c r="Y71">
        <v>19.95</v>
      </c>
      <c r="Z71">
        <v>14.39</v>
      </c>
      <c r="AA71">
        <v>18</v>
      </c>
      <c r="AB71">
        <v>9</v>
      </c>
      <c r="AC71">
        <v>16.84</v>
      </c>
      <c r="AD71">
        <v>33</v>
      </c>
      <c r="AE71">
        <v>33</v>
      </c>
      <c r="AF71">
        <v>1.31</v>
      </c>
    </row>
    <row r="72" spans="1:32">
      <c r="A72" t="s">
        <v>114</v>
      </c>
      <c r="B72" s="75">
        <v>244.26</v>
      </c>
      <c r="C72" s="75">
        <v>86.4</v>
      </c>
      <c r="D72" s="135">
        <f t="shared" si="1"/>
        <v>0.6</v>
      </c>
      <c r="E72" s="75"/>
      <c r="F72" s="78">
        <v>0.69</v>
      </c>
      <c r="G72" s="78">
        <v>0.69</v>
      </c>
      <c r="H72" s="78">
        <v>0.71</v>
      </c>
      <c r="I72">
        <v>115.02</v>
      </c>
      <c r="J72">
        <v>269.41000000000003</v>
      </c>
      <c r="K72">
        <v>100.34</v>
      </c>
      <c r="L72">
        <v>1.1599999999999999</v>
      </c>
      <c r="M72">
        <v>20.36</v>
      </c>
      <c r="N72" s="135">
        <v>0</v>
      </c>
      <c r="O72" s="135">
        <v>0</v>
      </c>
      <c r="P72" s="135">
        <v>0.6</v>
      </c>
      <c r="Q72">
        <v>1.41</v>
      </c>
      <c r="R72">
        <v>4.55</v>
      </c>
      <c r="S72">
        <v>1.56</v>
      </c>
      <c r="T72">
        <v>81.260000000000005</v>
      </c>
      <c r="U72">
        <v>27.09</v>
      </c>
      <c r="V72">
        <v>27.08</v>
      </c>
      <c r="W72">
        <v>35.68</v>
      </c>
      <c r="X72">
        <v>7.13</v>
      </c>
      <c r="Y72">
        <v>12.36</v>
      </c>
      <c r="Z72">
        <v>9.82</v>
      </c>
      <c r="AA72">
        <v>6</v>
      </c>
      <c r="AB72">
        <v>3</v>
      </c>
      <c r="AC72">
        <v>17.989999999999998</v>
      </c>
      <c r="AD72">
        <v>33.65</v>
      </c>
      <c r="AE72">
        <v>33.65</v>
      </c>
      <c r="AF72">
        <v>1.31</v>
      </c>
    </row>
    <row r="73" spans="1:32">
      <c r="A73" t="s">
        <v>115</v>
      </c>
      <c r="B73" s="75">
        <v>244.26</v>
      </c>
      <c r="C73" s="75">
        <v>86.4</v>
      </c>
      <c r="D73" s="135">
        <f t="shared" si="1"/>
        <v>0</v>
      </c>
      <c r="E73" s="75"/>
      <c r="F73" s="78">
        <v>0.15</v>
      </c>
      <c r="G73" s="78">
        <v>0.15</v>
      </c>
      <c r="H73" s="78">
        <v>0.16</v>
      </c>
      <c r="I73">
        <v>115.02</v>
      </c>
      <c r="J73">
        <v>269.41000000000003</v>
      </c>
      <c r="K73">
        <v>100.34</v>
      </c>
      <c r="L73">
        <v>1.1599999999999999</v>
      </c>
      <c r="M73">
        <v>20.89</v>
      </c>
      <c r="N73" s="135">
        <v>0</v>
      </c>
      <c r="O73" s="135">
        <v>0</v>
      </c>
      <c r="P73" s="135">
        <v>0</v>
      </c>
      <c r="Q73">
        <v>1.41</v>
      </c>
      <c r="R73">
        <v>1.04</v>
      </c>
      <c r="S73">
        <v>1.56</v>
      </c>
      <c r="T73">
        <v>84.26</v>
      </c>
      <c r="U73">
        <v>28.09</v>
      </c>
      <c r="V73">
        <v>28.08</v>
      </c>
      <c r="W73">
        <v>16.940000000000001</v>
      </c>
      <c r="X73">
        <v>3.39</v>
      </c>
      <c r="Y73">
        <v>6.47</v>
      </c>
      <c r="Z73">
        <v>4.7</v>
      </c>
      <c r="AA73">
        <v>3.33</v>
      </c>
      <c r="AB73">
        <v>1.67</v>
      </c>
      <c r="AC73">
        <v>18.510000000000002</v>
      </c>
      <c r="AD73">
        <v>35.340000000000003</v>
      </c>
      <c r="AE73">
        <v>35.340000000000003</v>
      </c>
      <c r="AF73">
        <v>1.31</v>
      </c>
    </row>
    <row r="74" spans="1:32">
      <c r="A74" t="s">
        <v>116</v>
      </c>
      <c r="B74" s="75">
        <v>244.26</v>
      </c>
      <c r="C74" s="75">
        <v>86.4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115.02</v>
      </c>
      <c r="J74">
        <v>269.41000000000003</v>
      </c>
      <c r="K74">
        <v>100.34</v>
      </c>
      <c r="L74">
        <v>1.1599999999999999</v>
      </c>
      <c r="M74">
        <v>29.08</v>
      </c>
      <c r="N74" s="135">
        <v>0</v>
      </c>
      <c r="O74" s="135">
        <v>0</v>
      </c>
      <c r="P74" s="135">
        <v>0</v>
      </c>
      <c r="Q74">
        <v>1.41</v>
      </c>
      <c r="R74">
        <v>0</v>
      </c>
      <c r="S74">
        <v>1.56</v>
      </c>
      <c r="T74">
        <v>86.26</v>
      </c>
      <c r="U74">
        <v>28.75</v>
      </c>
      <c r="V74">
        <v>28.76</v>
      </c>
      <c r="W74">
        <v>5.23</v>
      </c>
      <c r="X74">
        <v>1.04</v>
      </c>
      <c r="Y74">
        <v>1.26</v>
      </c>
      <c r="Z74">
        <v>0.26</v>
      </c>
      <c r="AA74">
        <v>1.33</v>
      </c>
      <c r="AB74">
        <v>0.67</v>
      </c>
      <c r="AC74">
        <v>19.260000000000002</v>
      </c>
      <c r="AD74">
        <v>37.340000000000003</v>
      </c>
      <c r="AE74">
        <v>37.340000000000003</v>
      </c>
      <c r="AF74">
        <v>1.31</v>
      </c>
    </row>
    <row r="75" spans="1:32">
      <c r="A75" t="s">
        <v>117</v>
      </c>
      <c r="B75" s="75">
        <v>244.26</v>
      </c>
      <c r="C75" s="75">
        <v>86.4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115.02</v>
      </c>
      <c r="J75">
        <v>269.41000000000003</v>
      </c>
      <c r="K75">
        <v>100.34</v>
      </c>
      <c r="L75">
        <v>1.1599999999999999</v>
      </c>
      <c r="M75">
        <v>28.94</v>
      </c>
      <c r="N75" s="135">
        <v>0</v>
      </c>
      <c r="O75" s="135">
        <v>0</v>
      </c>
      <c r="P75" s="135">
        <v>0</v>
      </c>
      <c r="Q75">
        <v>1.41</v>
      </c>
      <c r="R75">
        <v>0</v>
      </c>
      <c r="S75">
        <v>1.52</v>
      </c>
      <c r="T75">
        <v>89.26</v>
      </c>
      <c r="U75">
        <v>29.75</v>
      </c>
      <c r="V75">
        <v>29.76</v>
      </c>
      <c r="W75">
        <v>0.48</v>
      </c>
      <c r="X75">
        <v>0.09</v>
      </c>
      <c r="Y75">
        <v>0.02</v>
      </c>
      <c r="Z75">
        <v>0</v>
      </c>
      <c r="AA75">
        <v>0</v>
      </c>
      <c r="AB75">
        <v>0</v>
      </c>
      <c r="AC75">
        <v>10.24</v>
      </c>
      <c r="AD75">
        <v>38.29</v>
      </c>
      <c r="AE75">
        <v>38.29</v>
      </c>
      <c r="AF75">
        <v>1.31</v>
      </c>
    </row>
    <row r="76" spans="1:32">
      <c r="A76" t="s">
        <v>118</v>
      </c>
      <c r="B76" s="75">
        <v>244.26</v>
      </c>
      <c r="C76" s="75">
        <v>86.4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115.02</v>
      </c>
      <c r="J76">
        <v>269.41000000000003</v>
      </c>
      <c r="K76">
        <v>100.34</v>
      </c>
      <c r="L76">
        <v>1.1599999999999999</v>
      </c>
      <c r="M76">
        <v>28.74</v>
      </c>
      <c r="N76" s="135">
        <v>0</v>
      </c>
      <c r="O76" s="135">
        <v>0</v>
      </c>
      <c r="P76" s="135">
        <v>0</v>
      </c>
      <c r="Q76">
        <v>1.41</v>
      </c>
      <c r="R76">
        <v>0</v>
      </c>
      <c r="S76">
        <v>1.52</v>
      </c>
      <c r="T76">
        <v>59.31</v>
      </c>
      <c r="U76">
        <v>19.77</v>
      </c>
      <c r="V76">
        <v>19.77</v>
      </c>
      <c r="W76">
        <v>0.38</v>
      </c>
      <c r="X76">
        <v>7.0000000000000007E-2</v>
      </c>
      <c r="Y76">
        <v>0</v>
      </c>
      <c r="Z76">
        <v>0</v>
      </c>
      <c r="AA76">
        <v>0</v>
      </c>
      <c r="AB76">
        <v>0</v>
      </c>
      <c r="AC76">
        <v>10.75</v>
      </c>
      <c r="AD76">
        <v>40.67</v>
      </c>
      <c r="AE76">
        <v>40.67</v>
      </c>
      <c r="AF76">
        <v>1.31</v>
      </c>
    </row>
    <row r="77" spans="1:32">
      <c r="A77" t="s">
        <v>119</v>
      </c>
      <c r="B77" s="75">
        <v>244.26</v>
      </c>
      <c r="C77" s="75">
        <v>86.4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115.02</v>
      </c>
      <c r="J77">
        <v>269.41000000000003</v>
      </c>
      <c r="K77">
        <v>100.34</v>
      </c>
      <c r="L77">
        <v>1.1599999999999999</v>
      </c>
      <c r="M77">
        <v>28.6</v>
      </c>
      <c r="N77" s="135">
        <v>0</v>
      </c>
      <c r="O77" s="135">
        <v>0</v>
      </c>
      <c r="P77" s="135">
        <v>0</v>
      </c>
      <c r="Q77">
        <v>1.41</v>
      </c>
      <c r="R77">
        <v>0</v>
      </c>
      <c r="S77">
        <v>1.52</v>
      </c>
      <c r="T77">
        <v>60.32</v>
      </c>
      <c r="U77">
        <v>20.11</v>
      </c>
      <c r="V77">
        <v>20.100000000000001</v>
      </c>
      <c r="W77">
        <v>0.13</v>
      </c>
      <c r="X77">
        <v>0.03</v>
      </c>
      <c r="Y77">
        <v>0</v>
      </c>
      <c r="Z77">
        <v>0</v>
      </c>
      <c r="AA77">
        <v>0</v>
      </c>
      <c r="AB77">
        <v>0</v>
      </c>
      <c r="AC77">
        <v>11.5</v>
      </c>
      <c r="AD77">
        <v>43.64</v>
      </c>
      <c r="AE77">
        <v>43.64</v>
      </c>
      <c r="AF77">
        <v>1.31</v>
      </c>
    </row>
    <row r="78" spans="1:32">
      <c r="A78" t="s">
        <v>120</v>
      </c>
      <c r="B78" s="75">
        <v>244.26</v>
      </c>
      <c r="C78" s="75">
        <v>86.4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115.02</v>
      </c>
      <c r="J78">
        <v>269.41000000000003</v>
      </c>
      <c r="K78">
        <v>100.34</v>
      </c>
      <c r="L78">
        <v>1.1599999999999999</v>
      </c>
      <c r="M78">
        <v>28.12</v>
      </c>
      <c r="N78" s="135">
        <v>0</v>
      </c>
      <c r="O78" s="135">
        <v>0</v>
      </c>
      <c r="P78" s="135">
        <v>0</v>
      </c>
      <c r="Q78">
        <v>1.41</v>
      </c>
      <c r="R78">
        <v>0</v>
      </c>
      <c r="S78">
        <v>1.52</v>
      </c>
      <c r="T78">
        <v>61.32</v>
      </c>
      <c r="U78">
        <v>20.440000000000001</v>
      </c>
      <c r="V78">
        <v>20.440000000000001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12.09</v>
      </c>
      <c r="AD78">
        <v>45.59</v>
      </c>
      <c r="AE78">
        <v>45.59</v>
      </c>
      <c r="AF78">
        <v>1.31</v>
      </c>
    </row>
    <row r="79" spans="1:32">
      <c r="A79" t="s">
        <v>121</v>
      </c>
      <c r="B79" s="75">
        <v>244.26</v>
      </c>
      <c r="C79" s="75">
        <v>86.4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115.02</v>
      </c>
      <c r="J79">
        <v>269.41000000000003</v>
      </c>
      <c r="K79">
        <v>100.34</v>
      </c>
      <c r="L79">
        <v>1.1599999999999999</v>
      </c>
      <c r="M79">
        <v>28.06</v>
      </c>
      <c r="N79" s="135">
        <v>0</v>
      </c>
      <c r="O79" s="135">
        <v>0</v>
      </c>
      <c r="P79" s="135">
        <v>0</v>
      </c>
      <c r="Q79">
        <v>1.41</v>
      </c>
      <c r="R79">
        <v>0</v>
      </c>
      <c r="S79">
        <v>1.52</v>
      </c>
      <c r="T79">
        <v>64.31</v>
      </c>
      <c r="U79">
        <v>21.44</v>
      </c>
      <c r="V79">
        <v>21.43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13.09</v>
      </c>
      <c r="AD79">
        <v>46.19</v>
      </c>
      <c r="AE79">
        <v>46.19</v>
      </c>
      <c r="AF79">
        <v>1.31</v>
      </c>
    </row>
    <row r="80" spans="1:32">
      <c r="A80" t="s">
        <v>122</v>
      </c>
      <c r="B80" s="75">
        <v>244.26</v>
      </c>
      <c r="C80" s="75">
        <v>86.4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115.02</v>
      </c>
      <c r="J80">
        <v>269.41000000000003</v>
      </c>
      <c r="K80">
        <v>100.34</v>
      </c>
      <c r="L80">
        <v>1.1599999999999999</v>
      </c>
      <c r="M80">
        <v>23.13</v>
      </c>
      <c r="N80" s="135">
        <v>0</v>
      </c>
      <c r="O80" s="135">
        <v>0</v>
      </c>
      <c r="P80" s="135">
        <v>0</v>
      </c>
      <c r="Q80">
        <v>1.41</v>
      </c>
      <c r="R80">
        <v>0</v>
      </c>
      <c r="S80">
        <v>1.52</v>
      </c>
      <c r="T80">
        <v>67.81</v>
      </c>
      <c r="U80">
        <v>22.6</v>
      </c>
      <c r="V80">
        <v>22.61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14.74</v>
      </c>
      <c r="AD80">
        <v>46.87</v>
      </c>
      <c r="AE80">
        <v>46.87</v>
      </c>
      <c r="AF80">
        <v>1.31</v>
      </c>
    </row>
    <row r="81" spans="1:32">
      <c r="A81" t="s">
        <v>123</v>
      </c>
      <c r="B81" s="75">
        <v>244.26</v>
      </c>
      <c r="C81" s="75">
        <v>86.4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115.02</v>
      </c>
      <c r="J81">
        <v>269.41000000000003</v>
      </c>
      <c r="K81">
        <v>100.34</v>
      </c>
      <c r="L81">
        <v>1.1599999999999999</v>
      </c>
      <c r="M81">
        <v>23.26</v>
      </c>
      <c r="N81" s="135">
        <v>0</v>
      </c>
      <c r="O81" s="135">
        <v>0</v>
      </c>
      <c r="P81" s="135">
        <v>0</v>
      </c>
      <c r="Q81">
        <v>1.41</v>
      </c>
      <c r="R81">
        <v>0</v>
      </c>
      <c r="S81">
        <v>1.52</v>
      </c>
      <c r="T81">
        <v>92.82</v>
      </c>
      <c r="U81">
        <v>30.94</v>
      </c>
      <c r="V81">
        <v>30.94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16.37</v>
      </c>
      <c r="AD81">
        <v>48.21</v>
      </c>
      <c r="AE81">
        <v>48.21</v>
      </c>
      <c r="AF81">
        <v>1.31</v>
      </c>
    </row>
    <row r="82" spans="1:32">
      <c r="A82" t="s">
        <v>124</v>
      </c>
      <c r="B82" s="75">
        <v>244.26</v>
      </c>
      <c r="C82" s="75">
        <v>86.4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115.02</v>
      </c>
      <c r="J82">
        <v>269.41000000000003</v>
      </c>
      <c r="K82">
        <v>100.34</v>
      </c>
      <c r="L82">
        <v>1.1599999999999999</v>
      </c>
      <c r="M82">
        <v>23.55</v>
      </c>
      <c r="N82" s="135">
        <v>0</v>
      </c>
      <c r="O82" s="135">
        <v>0</v>
      </c>
      <c r="P82" s="135">
        <v>0</v>
      </c>
      <c r="Q82">
        <v>1.41</v>
      </c>
      <c r="R82">
        <v>0</v>
      </c>
      <c r="S82">
        <v>1.52</v>
      </c>
      <c r="T82">
        <v>93.77</v>
      </c>
      <c r="U82">
        <v>31.26</v>
      </c>
      <c r="V82">
        <v>31.25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18.170000000000002</v>
      </c>
      <c r="AD82">
        <v>55.52</v>
      </c>
      <c r="AE82">
        <v>55.52</v>
      </c>
      <c r="AF82">
        <v>1.31</v>
      </c>
    </row>
    <row r="83" spans="1:32">
      <c r="A83" t="s">
        <v>125</v>
      </c>
      <c r="B83" s="75">
        <v>244.26</v>
      </c>
      <c r="C83" s="75">
        <v>86.4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115.02</v>
      </c>
      <c r="J83">
        <v>269.41000000000003</v>
      </c>
      <c r="K83">
        <v>100.34</v>
      </c>
      <c r="L83">
        <v>1.08</v>
      </c>
      <c r="M83">
        <v>23.79</v>
      </c>
      <c r="N83" s="135">
        <v>0</v>
      </c>
      <c r="O83" s="135">
        <v>0</v>
      </c>
      <c r="P83" s="135">
        <v>0</v>
      </c>
      <c r="Q83">
        <v>1.41</v>
      </c>
      <c r="R83">
        <v>0</v>
      </c>
      <c r="S83">
        <v>1.52</v>
      </c>
      <c r="T83">
        <v>95.97</v>
      </c>
      <c r="U83">
        <v>31.99</v>
      </c>
      <c r="V83">
        <v>32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19.440000000000001</v>
      </c>
      <c r="AD83">
        <v>56.87</v>
      </c>
      <c r="AE83">
        <v>56.87</v>
      </c>
      <c r="AF83">
        <v>1.31</v>
      </c>
    </row>
    <row r="84" spans="1:32">
      <c r="A84" t="s">
        <v>126</v>
      </c>
      <c r="B84" s="75">
        <v>244.26</v>
      </c>
      <c r="C84" s="75">
        <v>86.4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115.02</v>
      </c>
      <c r="J84">
        <v>269.41000000000003</v>
      </c>
      <c r="K84">
        <v>100.34</v>
      </c>
      <c r="L84">
        <v>1.08</v>
      </c>
      <c r="M84">
        <v>24.16</v>
      </c>
      <c r="N84" s="135">
        <v>0</v>
      </c>
      <c r="O84" s="135">
        <v>0</v>
      </c>
      <c r="P84" s="135">
        <v>0</v>
      </c>
      <c r="Q84">
        <v>1.41</v>
      </c>
      <c r="R84">
        <v>0</v>
      </c>
      <c r="S84">
        <v>1.52</v>
      </c>
      <c r="T84">
        <v>96.57</v>
      </c>
      <c r="U84">
        <v>32.19</v>
      </c>
      <c r="V84">
        <v>32.19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20.93</v>
      </c>
      <c r="AD84">
        <v>57.09</v>
      </c>
      <c r="AE84">
        <v>57.09</v>
      </c>
      <c r="AF84">
        <v>1.31</v>
      </c>
    </row>
    <row r="85" spans="1:32">
      <c r="A85" t="s">
        <v>127</v>
      </c>
      <c r="B85" s="75">
        <v>244.26</v>
      </c>
      <c r="C85" s="75">
        <v>86.4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115.02</v>
      </c>
      <c r="J85">
        <v>269.41000000000003</v>
      </c>
      <c r="K85">
        <v>100.34</v>
      </c>
      <c r="L85">
        <v>1.08</v>
      </c>
      <c r="M85">
        <v>24.57</v>
      </c>
      <c r="N85" s="135">
        <v>0</v>
      </c>
      <c r="O85" s="135">
        <v>0</v>
      </c>
      <c r="P85" s="135">
        <v>0</v>
      </c>
      <c r="Q85">
        <v>1.41</v>
      </c>
      <c r="R85">
        <v>0</v>
      </c>
      <c r="S85">
        <v>1.52</v>
      </c>
      <c r="T85">
        <v>97.82</v>
      </c>
      <c r="U85">
        <v>32.61</v>
      </c>
      <c r="V85">
        <v>32.6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21.97</v>
      </c>
      <c r="AD85">
        <v>57.49</v>
      </c>
      <c r="AE85">
        <v>57.49</v>
      </c>
      <c r="AF85">
        <v>1.31</v>
      </c>
    </row>
    <row r="86" spans="1:32">
      <c r="A86" t="s">
        <v>128</v>
      </c>
      <c r="B86" s="75">
        <v>244.26</v>
      </c>
      <c r="C86" s="75">
        <v>86.4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115.02</v>
      </c>
      <c r="J86">
        <v>269.41000000000003</v>
      </c>
      <c r="K86">
        <v>100.34</v>
      </c>
      <c r="L86">
        <v>1.08</v>
      </c>
      <c r="M86">
        <v>25.19</v>
      </c>
      <c r="N86" s="135">
        <v>0</v>
      </c>
      <c r="O86" s="135">
        <v>0</v>
      </c>
      <c r="P86" s="135">
        <v>0</v>
      </c>
      <c r="Q86">
        <v>1.41</v>
      </c>
      <c r="R86">
        <v>0</v>
      </c>
      <c r="S86">
        <v>1.52</v>
      </c>
      <c r="T86">
        <v>99.81</v>
      </c>
      <c r="U86">
        <v>33.270000000000003</v>
      </c>
      <c r="V86">
        <v>33.270000000000003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22.73</v>
      </c>
      <c r="AD86">
        <v>55.87</v>
      </c>
      <c r="AE86">
        <v>55.87</v>
      </c>
      <c r="AF86">
        <v>1.31</v>
      </c>
    </row>
    <row r="87" spans="1:32">
      <c r="A87" t="s">
        <v>129</v>
      </c>
      <c r="B87" s="75">
        <v>244.26</v>
      </c>
      <c r="C87" s="75">
        <v>86.4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115.02</v>
      </c>
      <c r="J87">
        <v>269.41000000000003</v>
      </c>
      <c r="K87">
        <v>100.34</v>
      </c>
      <c r="L87">
        <v>1.08</v>
      </c>
      <c r="M87">
        <v>25.08</v>
      </c>
      <c r="N87" s="135">
        <v>0</v>
      </c>
      <c r="O87" s="135">
        <v>0</v>
      </c>
      <c r="P87" s="135">
        <v>0</v>
      </c>
      <c r="Q87">
        <v>1.33</v>
      </c>
      <c r="R87">
        <v>0</v>
      </c>
      <c r="S87">
        <v>1.52</v>
      </c>
      <c r="T87">
        <v>92.79</v>
      </c>
      <c r="U87">
        <v>30.93</v>
      </c>
      <c r="V87">
        <v>30.93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22.71</v>
      </c>
      <c r="AD87">
        <v>55.42</v>
      </c>
      <c r="AE87">
        <v>55.42</v>
      </c>
      <c r="AF87">
        <v>1.31</v>
      </c>
    </row>
    <row r="88" spans="1:32">
      <c r="A88" t="s">
        <v>130</v>
      </c>
      <c r="B88" s="75">
        <v>244.26</v>
      </c>
      <c r="C88" s="75">
        <v>86.4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115.02</v>
      </c>
      <c r="J88">
        <v>269.41000000000003</v>
      </c>
      <c r="K88">
        <v>100.34</v>
      </c>
      <c r="L88">
        <v>1.08</v>
      </c>
      <c r="M88">
        <v>25.52</v>
      </c>
      <c r="N88" s="135">
        <v>0</v>
      </c>
      <c r="O88" s="135">
        <v>0</v>
      </c>
      <c r="P88" s="135">
        <v>0</v>
      </c>
      <c r="Q88">
        <v>1.33</v>
      </c>
      <c r="R88">
        <v>0</v>
      </c>
      <c r="S88">
        <v>1.52</v>
      </c>
      <c r="T88">
        <v>92.2</v>
      </c>
      <c r="U88">
        <v>30.73</v>
      </c>
      <c r="V88">
        <v>30.74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19.46</v>
      </c>
      <c r="AD88">
        <v>55.21</v>
      </c>
      <c r="AE88">
        <v>55.21</v>
      </c>
      <c r="AF88">
        <v>1.31</v>
      </c>
    </row>
    <row r="89" spans="1:32">
      <c r="A89" t="s">
        <v>131</v>
      </c>
      <c r="B89" s="75">
        <v>244.26</v>
      </c>
      <c r="C89" s="75">
        <v>86.4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115.02</v>
      </c>
      <c r="J89">
        <v>269.41000000000003</v>
      </c>
      <c r="K89">
        <v>100.34</v>
      </c>
      <c r="L89">
        <v>1.08</v>
      </c>
      <c r="M89">
        <v>25.45</v>
      </c>
      <c r="N89" s="135">
        <v>0</v>
      </c>
      <c r="O89" s="135">
        <v>0</v>
      </c>
      <c r="P89" s="135">
        <v>0</v>
      </c>
      <c r="Q89">
        <v>1.33</v>
      </c>
      <c r="R89">
        <v>0</v>
      </c>
      <c r="S89">
        <v>1.52</v>
      </c>
      <c r="T89">
        <v>91.69</v>
      </c>
      <c r="U89">
        <v>30.56</v>
      </c>
      <c r="V89">
        <v>30.58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19.77</v>
      </c>
      <c r="AD89">
        <v>53.52</v>
      </c>
      <c r="AE89">
        <v>53.52</v>
      </c>
      <c r="AF89">
        <v>1.31</v>
      </c>
    </row>
    <row r="90" spans="1:32">
      <c r="A90" t="s">
        <v>132</v>
      </c>
      <c r="B90" s="75">
        <v>244.26</v>
      </c>
      <c r="C90" s="75">
        <v>86.4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115.02</v>
      </c>
      <c r="J90">
        <v>269.41000000000003</v>
      </c>
      <c r="K90">
        <v>100.34</v>
      </c>
      <c r="L90">
        <v>1.08</v>
      </c>
      <c r="M90">
        <v>25.27</v>
      </c>
      <c r="N90" s="135">
        <v>0</v>
      </c>
      <c r="O90" s="135">
        <v>0</v>
      </c>
      <c r="P90" s="135">
        <v>0</v>
      </c>
      <c r="Q90">
        <v>1.33</v>
      </c>
      <c r="R90">
        <v>0</v>
      </c>
      <c r="S90">
        <v>1.52</v>
      </c>
      <c r="T90">
        <v>90.7</v>
      </c>
      <c r="U90">
        <v>30.23</v>
      </c>
      <c r="V90">
        <v>30.24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19.600000000000001</v>
      </c>
      <c r="AD90">
        <v>53.42</v>
      </c>
      <c r="AE90">
        <v>53.42</v>
      </c>
      <c r="AF90">
        <v>1.31</v>
      </c>
    </row>
    <row r="91" spans="1:32">
      <c r="A91" t="s">
        <v>133</v>
      </c>
      <c r="B91" s="75">
        <v>244.26</v>
      </c>
      <c r="C91" s="75">
        <v>86.4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93.97</v>
      </c>
      <c r="J91">
        <v>269.41000000000003</v>
      </c>
      <c r="K91">
        <v>100.34</v>
      </c>
      <c r="L91">
        <v>1.08</v>
      </c>
      <c r="M91">
        <v>25.06</v>
      </c>
      <c r="N91" s="135">
        <v>0</v>
      </c>
      <c r="O91" s="135">
        <v>0</v>
      </c>
      <c r="P91" s="135">
        <v>0</v>
      </c>
      <c r="Q91">
        <v>1.25</v>
      </c>
      <c r="R91">
        <v>0</v>
      </c>
      <c r="S91">
        <v>1.48</v>
      </c>
      <c r="T91">
        <v>89.93</v>
      </c>
      <c r="U91">
        <v>29.98</v>
      </c>
      <c r="V91">
        <v>29.98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19.32</v>
      </c>
      <c r="AD91">
        <v>53.41</v>
      </c>
      <c r="AE91">
        <v>53.41</v>
      </c>
      <c r="AF91">
        <v>1.31</v>
      </c>
    </row>
    <row r="92" spans="1:32">
      <c r="A92" t="s">
        <v>134</v>
      </c>
      <c r="B92" s="75">
        <v>244.26</v>
      </c>
      <c r="C92" s="75">
        <v>86.4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269.41000000000003</v>
      </c>
      <c r="K92">
        <v>100.34</v>
      </c>
      <c r="L92">
        <v>1.08</v>
      </c>
      <c r="M92">
        <v>24.94</v>
      </c>
      <c r="N92" s="135">
        <v>0</v>
      </c>
      <c r="O92" s="135">
        <v>0</v>
      </c>
      <c r="P92" s="135">
        <v>0</v>
      </c>
      <c r="Q92">
        <v>1.25</v>
      </c>
      <c r="R92">
        <v>0</v>
      </c>
      <c r="S92">
        <v>1.48</v>
      </c>
      <c r="T92">
        <v>107.72</v>
      </c>
      <c r="U92">
        <v>35.909999999999997</v>
      </c>
      <c r="V92">
        <v>35.9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18.420000000000002</v>
      </c>
      <c r="AD92">
        <v>53.46</v>
      </c>
      <c r="AE92">
        <v>53.46</v>
      </c>
      <c r="AF92">
        <v>1.31</v>
      </c>
    </row>
    <row r="93" spans="1:32">
      <c r="A93" t="s">
        <v>135</v>
      </c>
      <c r="B93" s="75">
        <v>244.26</v>
      </c>
      <c r="C93" s="75">
        <v>86.4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269.41000000000003</v>
      </c>
      <c r="K93">
        <v>100.34</v>
      </c>
      <c r="L93">
        <v>1.08</v>
      </c>
      <c r="M93">
        <v>31.28</v>
      </c>
      <c r="N93" s="135">
        <v>0</v>
      </c>
      <c r="O93" s="135">
        <v>0</v>
      </c>
      <c r="P93" s="135">
        <v>0</v>
      </c>
      <c r="Q93">
        <v>1.25</v>
      </c>
      <c r="R93">
        <v>0</v>
      </c>
      <c r="S93">
        <v>1.48</v>
      </c>
      <c r="T93">
        <v>108.14</v>
      </c>
      <c r="U93">
        <v>36.049999999999997</v>
      </c>
      <c r="V93">
        <v>36.04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18.079999999999998</v>
      </c>
      <c r="AD93">
        <v>53.47</v>
      </c>
      <c r="AE93">
        <v>53.47</v>
      </c>
      <c r="AF93">
        <v>1.31</v>
      </c>
    </row>
    <row r="94" spans="1:32">
      <c r="A94" t="s">
        <v>136</v>
      </c>
      <c r="B94" s="75">
        <v>211.66</v>
      </c>
      <c r="C94" s="75">
        <v>73.63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269.41000000000003</v>
      </c>
      <c r="K94">
        <v>100.34</v>
      </c>
      <c r="L94">
        <v>1.08</v>
      </c>
      <c r="M94">
        <v>30.48</v>
      </c>
      <c r="N94" s="135">
        <v>0</v>
      </c>
      <c r="O94" s="135">
        <v>0</v>
      </c>
      <c r="P94" s="135">
        <v>0</v>
      </c>
      <c r="Q94">
        <v>1.25</v>
      </c>
      <c r="R94">
        <v>0</v>
      </c>
      <c r="S94">
        <v>1.48</v>
      </c>
      <c r="T94">
        <v>109.28</v>
      </c>
      <c r="U94">
        <v>36.43</v>
      </c>
      <c r="V94">
        <v>36.42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17.75</v>
      </c>
      <c r="AD94">
        <v>53.42</v>
      </c>
      <c r="AE94">
        <v>53.42</v>
      </c>
      <c r="AF94">
        <v>1.31</v>
      </c>
    </row>
    <row r="95" spans="1:32">
      <c r="A95" t="s">
        <v>137</v>
      </c>
      <c r="B95" s="75">
        <v>211.66</v>
      </c>
      <c r="C95" s="75">
        <v>73.63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269.41000000000003</v>
      </c>
      <c r="K95">
        <v>100.34</v>
      </c>
      <c r="L95">
        <v>1.08</v>
      </c>
      <c r="M95">
        <v>29.28</v>
      </c>
      <c r="N95" s="135">
        <v>0</v>
      </c>
      <c r="O95" s="135">
        <v>0</v>
      </c>
      <c r="P95" s="135">
        <v>0</v>
      </c>
      <c r="Q95">
        <v>1.25</v>
      </c>
      <c r="R95">
        <v>0</v>
      </c>
      <c r="S95">
        <v>1.48</v>
      </c>
      <c r="T95">
        <v>110.28</v>
      </c>
      <c r="U95">
        <v>36.76</v>
      </c>
      <c r="V95">
        <v>36.76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17.34</v>
      </c>
      <c r="AD95">
        <v>52.55</v>
      </c>
      <c r="AE95">
        <v>52.55</v>
      </c>
      <c r="AF95">
        <v>1.31</v>
      </c>
    </row>
    <row r="96" spans="1:32">
      <c r="A96" t="s">
        <v>138</v>
      </c>
      <c r="B96" s="75">
        <v>211.66</v>
      </c>
      <c r="C96" s="75">
        <v>73.63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269.41000000000003</v>
      </c>
      <c r="K96">
        <v>100.34</v>
      </c>
      <c r="L96">
        <v>1.08</v>
      </c>
      <c r="M96">
        <v>28.34</v>
      </c>
      <c r="N96" s="135">
        <v>0</v>
      </c>
      <c r="O96" s="135">
        <v>0</v>
      </c>
      <c r="P96" s="135">
        <v>0</v>
      </c>
      <c r="Q96">
        <v>1.25</v>
      </c>
      <c r="R96">
        <v>0</v>
      </c>
      <c r="S96">
        <v>1.48</v>
      </c>
      <c r="T96">
        <v>110.13</v>
      </c>
      <c r="U96">
        <v>36.71</v>
      </c>
      <c r="V96">
        <v>36.71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16.79</v>
      </c>
      <c r="AD96">
        <v>52.13</v>
      </c>
      <c r="AE96">
        <v>52.13</v>
      </c>
      <c r="AF96">
        <v>1.31</v>
      </c>
    </row>
    <row r="97" spans="1:36">
      <c r="A97" t="s">
        <v>139</v>
      </c>
      <c r="B97" s="75">
        <v>211.66</v>
      </c>
      <c r="C97" s="75">
        <v>73.63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269.41000000000003</v>
      </c>
      <c r="K97">
        <v>100.34</v>
      </c>
      <c r="L97">
        <v>1.08</v>
      </c>
      <c r="M97">
        <v>27.57</v>
      </c>
      <c r="N97" s="135">
        <v>0</v>
      </c>
      <c r="O97" s="135">
        <v>0</v>
      </c>
      <c r="P97" s="135">
        <v>0</v>
      </c>
      <c r="Q97">
        <v>1.25</v>
      </c>
      <c r="R97">
        <v>0</v>
      </c>
      <c r="S97">
        <v>1.48</v>
      </c>
      <c r="T97">
        <v>110.28</v>
      </c>
      <c r="U97">
        <v>36.76</v>
      </c>
      <c r="V97">
        <v>36.76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16.420000000000002</v>
      </c>
      <c r="AD97">
        <v>51.85</v>
      </c>
      <c r="AE97">
        <v>51.85</v>
      </c>
      <c r="AF97">
        <v>1.31</v>
      </c>
    </row>
    <row r="98" spans="1:36">
      <c r="A98" t="s">
        <v>140</v>
      </c>
      <c r="B98" s="75">
        <v>211.66</v>
      </c>
      <c r="C98" s="75">
        <v>73.63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269.41000000000003</v>
      </c>
      <c r="K98">
        <v>100.34</v>
      </c>
      <c r="L98">
        <v>1.08</v>
      </c>
      <c r="M98">
        <v>27.23</v>
      </c>
      <c r="N98" s="135">
        <v>0</v>
      </c>
      <c r="O98" s="135">
        <v>0</v>
      </c>
      <c r="P98" s="135">
        <v>0</v>
      </c>
      <c r="Q98">
        <v>1.25</v>
      </c>
      <c r="R98">
        <v>0</v>
      </c>
      <c r="S98">
        <v>1.48</v>
      </c>
      <c r="T98">
        <v>110.38</v>
      </c>
      <c r="U98">
        <v>36.79</v>
      </c>
      <c r="V98">
        <v>36.79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16.2</v>
      </c>
      <c r="AD98">
        <v>51.79</v>
      </c>
      <c r="AE98">
        <v>51.79</v>
      </c>
      <c r="AF98">
        <v>1.31</v>
      </c>
    </row>
    <row r="99" spans="1:36">
      <c r="A99" t="s">
        <v>141</v>
      </c>
      <c r="B99" s="75">
        <f>SUM(B3:B98)/4000</f>
        <v>5.0751849999999976</v>
      </c>
      <c r="C99" s="75">
        <f t="shared" ref="C99:L99" si="2">SUM(C3:C98)/4000</f>
        <v>1.7616849999999982</v>
      </c>
      <c r="D99" s="135">
        <f t="shared" ref="D99" si="3">SUM(D3:D98)/4000</f>
        <v>0.79341750000000044</v>
      </c>
      <c r="E99" s="75"/>
      <c r="F99" s="78">
        <f t="shared" si="2"/>
        <v>0.11321999999999996</v>
      </c>
      <c r="G99" s="78">
        <f t="shared" si="2"/>
        <v>0.11321999999999996</v>
      </c>
      <c r="H99" s="78">
        <f t="shared" si="2"/>
        <v>0.11606999999999999</v>
      </c>
      <c r="I99">
        <f t="shared" si="2"/>
        <v>2.360907500000005</v>
      </c>
      <c r="J99">
        <f t="shared" si="2"/>
        <v>5.8503899999999973</v>
      </c>
      <c r="K99">
        <f t="shared" si="2"/>
        <v>2.1305725000000022</v>
      </c>
      <c r="L99">
        <f t="shared" si="2"/>
        <v>2.5594999999999965E-2</v>
      </c>
      <c r="M99">
        <f t="shared" ref="M99:AB99" si="4">SUM(M3:M98)/4000</f>
        <v>0.67688500000000007</v>
      </c>
      <c r="N99" s="135">
        <f t="shared" si="4"/>
        <v>0.26938000000000023</v>
      </c>
      <c r="O99" s="135">
        <f t="shared" si="4"/>
        <v>0.25854499999999986</v>
      </c>
      <c r="P99" s="135">
        <f t="shared" si="4"/>
        <v>0.26549249999999985</v>
      </c>
      <c r="Q99">
        <f t="shared" si="4"/>
        <v>3.0579999999999986E-2</v>
      </c>
      <c r="R99">
        <f t="shared" si="4"/>
        <v>0.88213750000000002</v>
      </c>
      <c r="S99">
        <f t="shared" si="4"/>
        <v>3.5879999999999974E-2</v>
      </c>
      <c r="T99">
        <f t="shared" si="4"/>
        <v>1.6316550000000005</v>
      </c>
      <c r="U99">
        <f t="shared" si="4"/>
        <v>0.54389249999999989</v>
      </c>
      <c r="V99">
        <f t="shared" si="4"/>
        <v>0.54383999999999988</v>
      </c>
      <c r="W99">
        <f t="shared" si="4"/>
        <v>1.8086324999999996</v>
      </c>
      <c r="X99">
        <f t="shared" si="4"/>
        <v>0.36172249999999995</v>
      </c>
      <c r="Y99">
        <f t="shared" si="4"/>
        <v>0.67549749999999997</v>
      </c>
      <c r="Z99">
        <f t="shared" si="4"/>
        <v>0.3529775</v>
      </c>
      <c r="AA99">
        <f t="shared" si="4"/>
        <v>0.57250999999999996</v>
      </c>
      <c r="AB99">
        <f t="shared" si="4"/>
        <v>0.28624000000000005</v>
      </c>
      <c r="AC99">
        <f t="shared" ref="AC99:AJ99" si="5">SUM(AC3:AC98)/4000</f>
        <v>0.26634000000000008</v>
      </c>
      <c r="AD99">
        <f t="shared" si="5"/>
        <v>0.85207499999999992</v>
      </c>
      <c r="AE99">
        <f t="shared" si="5"/>
        <v>0.85207499999999992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115</v>
      </c>
      <c r="C27" s="136">
        <f>'IDT-1 Calculation'!DG27</f>
        <v>-48.686999999999998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-66.313000000000002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190</v>
      </c>
      <c r="C28" s="136">
        <f>'IDT-1 Calculation'!DG28</f>
        <v>-80.438999999999993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-109.56100000000001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258</v>
      </c>
      <c r="C29" s="136">
        <f>'IDT-1 Calculation'!DG29</f>
        <v>-65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289</v>
      </c>
      <c r="C30" s="136">
        <f>'IDT-1 Calculation'!DG30</f>
        <v>-25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-264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233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-233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283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-283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251.84</v>
      </c>
      <c r="C33" s="136">
        <f>'IDT-1 Calculation'!DG33</f>
        <v>35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-286.84000000000003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185.30199999999999</v>
      </c>
      <c r="C34" s="136">
        <f>'IDT-1 Calculation'!DG34</f>
        <v>65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-250.30199999999999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128.21100000000001</v>
      </c>
      <c r="C35" s="136">
        <f>'IDT-1 Calculation'!DG35</f>
        <v>79.438999999999993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-207.65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117.91</v>
      </c>
      <c r="C36" s="136">
        <f>'IDT-1 Calculation'!DG36</f>
        <v>73.055999999999997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-190.96600000000001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103.12</v>
      </c>
      <c r="C37" s="136">
        <f>'IDT-1 Calculation'!DG37</f>
        <v>63.892000000000003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-167.012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99.62</v>
      </c>
      <c r="C38" s="136">
        <f>'IDT-1 Calculation'!DG38</f>
        <v>61.722999999999999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-161.34300000000002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84.483999999999995</v>
      </c>
      <c r="C39" s="136">
        <f>'IDT-1 Calculation'!DG39</f>
        <v>52.345999999999997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-136.82999999999998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34.744999999999997</v>
      </c>
      <c r="C40" s="136">
        <f>'IDT-1 Calculation'!DG40</f>
        <v>21.527999999999999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-56.272999999999996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5.1929999999999996</v>
      </c>
      <c r="C41" s="136">
        <f>'IDT-1 Calculation'!DG41</f>
        <v>3.218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-8.4109999999999996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10.867000000000001</v>
      </c>
      <c r="C53" s="136">
        <f>'IDT-1 Calculation'!DG53</f>
        <v>6.7329999999999997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-17.600000000000001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45.941000000000003</v>
      </c>
      <c r="C54" s="136">
        <f>'IDT-1 Calculation'!DG54</f>
        <v>28.465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-74.406000000000006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114.04600000000001</v>
      </c>
      <c r="C55" s="136">
        <f>'IDT-1 Calculation'!DG55</f>
        <v>25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-139.04599999999999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151.506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-151.506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155.92599999999999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-155.92599999999999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139.77600000000001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-139.77600000000001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134.249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-134.249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127.459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-127.459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180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-180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169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-169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133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-133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128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-128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143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163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-163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192.499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-192.499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176.66800000000001</v>
      </c>
      <c r="C68" s="136">
        <f>'IDT-1 Calculation'!DG68</f>
        <v>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-181.66800000000001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148.59299999999999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-168.59299999999999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107.541</v>
      </c>
      <c r="C70" s="136">
        <f>'IDT-1 Calculation'!DG70</f>
        <v>45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-152.541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88.837000000000003</v>
      </c>
      <c r="C71" s="136">
        <f>'IDT-1 Calculation'!DG71</f>
        <v>55.042999999999999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-143.88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85.334000000000003</v>
      </c>
      <c r="C72" s="136">
        <f>'IDT-1 Calculation'!DG72</f>
        <v>52.872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-138.20600000000002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93.197999999999993</v>
      </c>
      <c r="C73" s="136">
        <f>'IDT-1 Calculation'!DG73</f>
        <v>57.744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-150.94200000000001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86.093000000000004</v>
      </c>
      <c r="C74" s="136">
        <f>'IDT-1 Calculation'!DG74</f>
        <v>53.343000000000004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-139.43600000000001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84.055999999999997</v>
      </c>
      <c r="C75" s="136">
        <f>'IDT-1 Calculation'!DG75</f>
        <v>52.08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-136.136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80.98</v>
      </c>
      <c r="C76" s="136">
        <f>'IDT-1 Calculation'!DG76</f>
        <v>50.174999999999997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-131.155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79.150000000000006</v>
      </c>
      <c r="C77" s="136">
        <f>'IDT-1 Calculation'!DG77</f>
        <v>49.04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-128.19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75.195999999999998</v>
      </c>
      <c r="C78" s="136">
        <f>'IDT-1 Calculation'!DG78</f>
        <v>46.59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-121.786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68.866</v>
      </c>
      <c r="C79" s="136">
        <f>'IDT-1 Calculation'!DG79</f>
        <v>42.668999999999997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-111.535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62.542000000000002</v>
      </c>
      <c r="C80" s="136">
        <f>'IDT-1 Calculation'!DG80</f>
        <v>35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-97.542000000000002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74.010999999999996</v>
      </c>
      <c r="C81" s="136">
        <f>'IDT-1 Calculation'!DG81</f>
        <v>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-99.010999999999996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118.947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-118.947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130.87799999999999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-130.87799999999999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154.16300000000001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-154.16300000000001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168.09899999999999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-168.09899999999999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209.309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-209.309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187.077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-187.077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205.988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-205.988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214.59800000000001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-214.59800000000001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0.59199999999999997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-0.59199999999999997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26.056000000000001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-26.056000000000001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29.706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-29.706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24</v>
      </c>
      <c r="C95" s="136">
        <f>'IDT-1 Calculation'!DG95</f>
        <v>-24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1.7867929999999994</v>
      </c>
      <c r="C99" s="152">
        <f>SUM(C3:C98)/4000</f>
        <v>0.21545749999999997</v>
      </c>
      <c r="D99" s="152">
        <f>SUM(D3:D98)/4000</f>
        <v>0</v>
      </c>
      <c r="E99" s="152">
        <f>SUM(E3:E98)/4000</f>
        <v>0</v>
      </c>
      <c r="F99" s="152">
        <f>SUM(F3:F98)/4000</f>
        <v>-2.0022504999999997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281.77536973819878</v>
      </c>
      <c r="L3">
        <v>0</v>
      </c>
      <c r="M3">
        <v>62.762152614964414</v>
      </c>
      <c r="N3">
        <v>51.22542507936631</v>
      </c>
      <c r="O3">
        <v>72.283479481210449</v>
      </c>
      <c r="P3">
        <v>24.233734690310289</v>
      </c>
      <c r="Q3">
        <v>5.0298129419399666</v>
      </c>
      <c r="R3">
        <v>6.3393345653826785</v>
      </c>
      <c r="S3">
        <v>5.3535769839824354</v>
      </c>
      <c r="T3">
        <v>0</v>
      </c>
      <c r="U3">
        <v>51.211573062883346</v>
      </c>
      <c r="V3">
        <v>0</v>
      </c>
      <c r="W3">
        <v>5.2172264932438814</v>
      </c>
      <c r="X3">
        <v>14.994123447322758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6.2040900548945945</v>
      </c>
      <c r="AG3">
        <v>30.658101554372784</v>
      </c>
      <c r="AH3">
        <v>0</v>
      </c>
      <c r="AI3">
        <v>0</v>
      </c>
      <c r="AJ3">
        <v>0</v>
      </c>
      <c r="AK3">
        <v>23.691773089855978</v>
      </c>
      <c r="AL3">
        <v>1.9065832292404252</v>
      </c>
      <c r="AM3">
        <v>0</v>
      </c>
      <c r="AN3">
        <v>0</v>
      </c>
      <c r="AO3">
        <v>0</v>
      </c>
      <c r="AP3">
        <v>0.50619518847839695</v>
      </c>
      <c r="AQ3">
        <v>0</v>
      </c>
      <c r="AR3">
        <v>2.9083501314965563</v>
      </c>
      <c r="AS3">
        <v>2.0671941264871636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27.101786432597756</v>
      </c>
      <c r="BB3">
        <f>SUM(B3:AZ3)-BA3</f>
        <v>621.26631004103331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281.77536973819878</v>
      </c>
      <c r="L4">
        <v>0</v>
      </c>
      <c r="M4">
        <v>62.762152614964414</v>
      </c>
      <c r="N4">
        <v>51.22542507936631</v>
      </c>
      <c r="O4">
        <v>72.283479481210449</v>
      </c>
      <c r="P4">
        <v>24.233734690310289</v>
      </c>
      <c r="Q4">
        <v>5.0298129419399666</v>
      </c>
      <c r="R4">
        <v>6.3393345653826785</v>
      </c>
      <c r="S4">
        <v>5.3535769839824354</v>
      </c>
      <c r="T4">
        <v>0</v>
      </c>
      <c r="U4">
        <v>51.211573062883346</v>
      </c>
      <c r="V4">
        <v>0</v>
      </c>
      <c r="W4">
        <v>5.000380857913898</v>
      </c>
      <c r="X4">
        <v>14.994123447322758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6.2040900548945945</v>
      </c>
      <c r="AG4">
        <v>30.658101554372784</v>
      </c>
      <c r="AH4">
        <v>0</v>
      </c>
      <c r="AI4">
        <v>0</v>
      </c>
      <c r="AJ4">
        <v>0</v>
      </c>
      <c r="AK4">
        <v>23.691773089855978</v>
      </c>
      <c r="AL4">
        <v>1.9065832292404252</v>
      </c>
      <c r="AM4">
        <v>0</v>
      </c>
      <c r="AN4">
        <v>0</v>
      </c>
      <c r="AO4">
        <v>0</v>
      </c>
      <c r="AP4">
        <v>0.50619518847839695</v>
      </c>
      <c r="AQ4">
        <v>0</v>
      </c>
      <c r="AR4">
        <v>0.96944989104571078</v>
      </c>
      <c r="AS4">
        <v>2.0671941264871636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27.01167625499011</v>
      </c>
      <c r="BB4">
        <f t="shared" ref="BB4:BB67" si="0">SUM(B4:AZ4)-BA4</f>
        <v>619.20067434286011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281.77536973819878</v>
      </c>
      <c r="L5">
        <v>0</v>
      </c>
      <c r="M5">
        <v>62.762152614964414</v>
      </c>
      <c r="N5">
        <v>51.22542507936631</v>
      </c>
      <c r="O5">
        <v>72.283479481210449</v>
      </c>
      <c r="P5">
        <v>24.233734690310285</v>
      </c>
      <c r="Q5">
        <v>5.0298129419399666</v>
      </c>
      <c r="R5">
        <v>8.569104547685761</v>
      </c>
      <c r="S5">
        <v>5.3535769839824354</v>
      </c>
      <c r="T5">
        <v>0</v>
      </c>
      <c r="U5">
        <v>51.211573062883346</v>
      </c>
      <c r="V5">
        <v>0</v>
      </c>
      <c r="W5">
        <v>5.000380857913898</v>
      </c>
      <c r="X5">
        <v>14.994123447322758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6.2040900548945945</v>
      </c>
      <c r="AG5">
        <v>30.658101554372784</v>
      </c>
      <c r="AH5">
        <v>0</v>
      </c>
      <c r="AI5">
        <v>0</v>
      </c>
      <c r="AJ5">
        <v>0</v>
      </c>
      <c r="AK5">
        <v>23.691773089855978</v>
      </c>
      <c r="AL5">
        <v>1.9065832292404252</v>
      </c>
      <c r="AM5">
        <v>0</v>
      </c>
      <c r="AN5">
        <v>0</v>
      </c>
      <c r="AO5">
        <v>0</v>
      </c>
      <c r="AP5">
        <v>0.50619518847839695</v>
      </c>
      <c r="AQ5">
        <v>0</v>
      </c>
      <c r="AR5">
        <v>0.96944989104571078</v>
      </c>
      <c r="AS5">
        <v>2.0671941264871636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27.104880640250375</v>
      </c>
      <c r="BB5">
        <f t="shared" si="0"/>
        <v>621.33723993990282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281.77536973819878</v>
      </c>
      <c r="L6">
        <v>0</v>
      </c>
      <c r="M6">
        <v>62.762152614964414</v>
      </c>
      <c r="N6">
        <v>51.22542507936631</v>
      </c>
      <c r="O6">
        <v>72.283479481210449</v>
      </c>
      <c r="P6">
        <v>7.0756300179878551</v>
      </c>
      <c r="Q6">
        <v>5.0298129419399666</v>
      </c>
      <c r="R6">
        <v>8.569104547685761</v>
      </c>
      <c r="S6">
        <v>5.3535769839824354</v>
      </c>
      <c r="T6">
        <v>0</v>
      </c>
      <c r="U6">
        <v>51.211573062883346</v>
      </c>
      <c r="V6">
        <v>0</v>
      </c>
      <c r="W6">
        <v>5.000380857913898</v>
      </c>
      <c r="X6">
        <v>14.994123447322758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6.2040900548945945</v>
      </c>
      <c r="AG6">
        <v>30.658101554372784</v>
      </c>
      <c r="AH6">
        <v>0</v>
      </c>
      <c r="AI6">
        <v>0</v>
      </c>
      <c r="AJ6">
        <v>0</v>
      </c>
      <c r="AK6">
        <v>23.691773089855978</v>
      </c>
      <c r="AL6">
        <v>1.9065832292404252</v>
      </c>
      <c r="AM6">
        <v>0</v>
      </c>
      <c r="AN6">
        <v>0</v>
      </c>
      <c r="AO6">
        <v>0</v>
      </c>
      <c r="AP6">
        <v>0.50619518847839695</v>
      </c>
      <c r="AQ6">
        <v>0</v>
      </c>
      <c r="AR6">
        <v>0.96944989104571078</v>
      </c>
      <c r="AS6">
        <v>2.0671941264871636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26.387671864947297</v>
      </c>
      <c r="BB6">
        <f t="shared" si="0"/>
        <v>604.89634404288347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281.77536973819878</v>
      </c>
      <c r="L7">
        <v>0</v>
      </c>
      <c r="M7">
        <v>62.762152614964414</v>
      </c>
      <c r="N7">
        <v>51.22542507936631</v>
      </c>
      <c r="O7">
        <v>72.283479481210449</v>
      </c>
      <c r="P7">
        <v>7.0756300179878551</v>
      </c>
      <c r="Q7">
        <v>5.0298129419399666</v>
      </c>
      <c r="R7">
        <v>8.569104547685761</v>
      </c>
      <c r="S7">
        <v>5.6718267340662472</v>
      </c>
      <c r="T7">
        <v>0</v>
      </c>
      <c r="U7">
        <v>51.211573062883346</v>
      </c>
      <c r="V7">
        <v>0</v>
      </c>
      <c r="W7">
        <v>5.000380857913898</v>
      </c>
      <c r="X7">
        <v>14.994123447322758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6.2040900548945945</v>
      </c>
      <c r="AG7">
        <v>30.658101554372784</v>
      </c>
      <c r="AH7">
        <v>0</v>
      </c>
      <c r="AI7">
        <v>0</v>
      </c>
      <c r="AJ7">
        <v>0</v>
      </c>
      <c r="AK7">
        <v>23.691773089855978</v>
      </c>
      <c r="AL7">
        <v>1.9065832292404252</v>
      </c>
      <c r="AM7">
        <v>0</v>
      </c>
      <c r="AN7">
        <v>0</v>
      </c>
      <c r="AO7">
        <v>0</v>
      </c>
      <c r="AP7">
        <v>0.50619518847839695</v>
      </c>
      <c r="AQ7">
        <v>0</v>
      </c>
      <c r="AR7">
        <v>0.96944989104571078</v>
      </c>
      <c r="AS7">
        <v>2.0671941264871636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26.400974704500801</v>
      </c>
      <c r="BB7">
        <f t="shared" si="0"/>
        <v>605.20129095341383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281.77536973819878</v>
      </c>
      <c r="L8">
        <v>0</v>
      </c>
      <c r="M8">
        <v>62.762152614964414</v>
      </c>
      <c r="N8">
        <v>51.22542507936631</v>
      </c>
      <c r="O8">
        <v>72.283479481210449</v>
      </c>
      <c r="P8">
        <v>7.0756300179878551</v>
      </c>
      <c r="Q8">
        <v>5.0298129419399666</v>
      </c>
      <c r="R8">
        <v>8.569104547685761</v>
      </c>
      <c r="S8">
        <v>5.6718267340662472</v>
      </c>
      <c r="T8">
        <v>0</v>
      </c>
      <c r="U8">
        <v>51.211573062883346</v>
      </c>
      <c r="V8">
        <v>0</v>
      </c>
      <c r="W8">
        <v>5.000380857913898</v>
      </c>
      <c r="X8">
        <v>14.994123447322758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6.2040900548945945</v>
      </c>
      <c r="AG8">
        <v>30.658101554372784</v>
      </c>
      <c r="AH8">
        <v>0</v>
      </c>
      <c r="AI8">
        <v>0</v>
      </c>
      <c r="AJ8">
        <v>0</v>
      </c>
      <c r="AK8">
        <v>23.691773089855978</v>
      </c>
      <c r="AL8">
        <v>1.9065832292404252</v>
      </c>
      <c r="AM8">
        <v>0</v>
      </c>
      <c r="AN8">
        <v>0</v>
      </c>
      <c r="AO8">
        <v>0</v>
      </c>
      <c r="AP8">
        <v>0.50619518847839695</v>
      </c>
      <c r="AQ8">
        <v>0</v>
      </c>
      <c r="AR8">
        <v>0.96944989104571078</v>
      </c>
      <c r="AS8">
        <v>2.0671941264871636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26.400974704500801</v>
      </c>
      <c r="BB8">
        <f t="shared" si="0"/>
        <v>605.20129095341383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281.77536973819878</v>
      </c>
      <c r="L9">
        <v>0</v>
      </c>
      <c r="M9">
        <v>62.762152614964414</v>
      </c>
      <c r="N9">
        <v>51.22542507936631</v>
      </c>
      <c r="O9">
        <v>72.283479481210449</v>
      </c>
      <c r="P9">
        <v>7.0756300179878551</v>
      </c>
      <c r="Q9">
        <v>5.0298129419399666</v>
      </c>
      <c r="R9">
        <v>8.569104547685761</v>
      </c>
      <c r="S9">
        <v>5.6718267340662472</v>
      </c>
      <c r="T9">
        <v>0</v>
      </c>
      <c r="U9">
        <v>51.211573062883346</v>
      </c>
      <c r="V9">
        <v>0</v>
      </c>
      <c r="W9">
        <v>5.000380857913898</v>
      </c>
      <c r="X9">
        <v>14.994123447322758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6.2040900548945945</v>
      </c>
      <c r="AG9">
        <v>30.658101554372784</v>
      </c>
      <c r="AH9">
        <v>0</v>
      </c>
      <c r="AI9">
        <v>0</v>
      </c>
      <c r="AJ9">
        <v>0</v>
      </c>
      <c r="AK9">
        <v>23.691773089855978</v>
      </c>
      <c r="AL9">
        <v>1.9065832292404252</v>
      </c>
      <c r="AM9">
        <v>0</v>
      </c>
      <c r="AN9">
        <v>0</v>
      </c>
      <c r="AO9">
        <v>0</v>
      </c>
      <c r="AP9">
        <v>0.50619518847839695</v>
      </c>
      <c r="AQ9">
        <v>0</v>
      </c>
      <c r="AR9">
        <v>0.96944989104571078</v>
      </c>
      <c r="AS9">
        <v>2.0671941264871636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26.400974704500801</v>
      </c>
      <c r="BB9">
        <f t="shared" si="0"/>
        <v>605.20129095341383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281.77536973819878</v>
      </c>
      <c r="L10">
        <v>0</v>
      </c>
      <c r="M10">
        <v>62.762152614964414</v>
      </c>
      <c r="N10">
        <v>51.22542507936631</v>
      </c>
      <c r="O10">
        <v>72.283479481210449</v>
      </c>
      <c r="P10">
        <v>7.0756300179878551</v>
      </c>
      <c r="Q10">
        <v>5.0298129419399666</v>
      </c>
      <c r="R10">
        <v>8.569104547685761</v>
      </c>
      <c r="S10">
        <v>5.6718267340662472</v>
      </c>
      <c r="T10">
        <v>0</v>
      </c>
      <c r="U10">
        <v>51.211573062883346</v>
      </c>
      <c r="V10">
        <v>0</v>
      </c>
      <c r="W10">
        <v>5.000380857913898</v>
      </c>
      <c r="X10">
        <v>14.994123447322758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6.2040900548945945</v>
      </c>
      <c r="AG10">
        <v>30.658101554372784</v>
      </c>
      <c r="AH10">
        <v>0</v>
      </c>
      <c r="AI10">
        <v>0</v>
      </c>
      <c r="AJ10">
        <v>0</v>
      </c>
      <c r="AK10">
        <v>23.691773089855978</v>
      </c>
      <c r="AL10">
        <v>1.9065832292404252</v>
      </c>
      <c r="AM10">
        <v>0</v>
      </c>
      <c r="AN10">
        <v>0</v>
      </c>
      <c r="AO10">
        <v>0</v>
      </c>
      <c r="AP10">
        <v>0.50619518847839695</v>
      </c>
      <c r="AQ10">
        <v>0</v>
      </c>
      <c r="AR10">
        <v>0.96944989104571078</v>
      </c>
      <c r="AS10">
        <v>2.0671941264871636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26.400974704500801</v>
      </c>
      <c r="BB10">
        <f t="shared" si="0"/>
        <v>605.20129095341383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281.77536973819878</v>
      </c>
      <c r="L11">
        <v>0</v>
      </c>
      <c r="M11">
        <v>62.762152614964414</v>
      </c>
      <c r="N11">
        <v>51.22542507936631</v>
      </c>
      <c r="O11">
        <v>72.283479481210449</v>
      </c>
      <c r="P11">
        <v>7.0756300179878551</v>
      </c>
      <c r="Q11">
        <v>5.0298129419399666</v>
      </c>
      <c r="R11">
        <v>8.569104547685761</v>
      </c>
      <c r="S11">
        <v>5.6718267340662472</v>
      </c>
      <c r="T11">
        <v>0</v>
      </c>
      <c r="U11">
        <v>51.211573062883346</v>
      </c>
      <c r="V11">
        <v>0</v>
      </c>
      <c r="W11">
        <v>5.000380857913898</v>
      </c>
      <c r="X11">
        <v>14.994123447322758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6.2040900548945945</v>
      </c>
      <c r="AG11">
        <v>30.658101554372784</v>
      </c>
      <c r="AH11">
        <v>0</v>
      </c>
      <c r="AI11">
        <v>0</v>
      </c>
      <c r="AJ11">
        <v>0</v>
      </c>
      <c r="AK11">
        <v>23.691773089855978</v>
      </c>
      <c r="AL11">
        <v>1.9065832292404252</v>
      </c>
      <c r="AM11">
        <v>0</v>
      </c>
      <c r="AN11">
        <v>0</v>
      </c>
      <c r="AO11">
        <v>0</v>
      </c>
      <c r="AP11">
        <v>0.50619518847839695</v>
      </c>
      <c r="AQ11">
        <v>0</v>
      </c>
      <c r="AR11">
        <v>0.96944989104571078</v>
      </c>
      <c r="AS11">
        <v>2.0671941264871636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26.400974704500801</v>
      </c>
      <c r="BB11">
        <f t="shared" si="0"/>
        <v>605.20129095341383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281.77536973819878</v>
      </c>
      <c r="L12">
        <v>0</v>
      </c>
      <c r="M12">
        <v>62.762152614964414</v>
      </c>
      <c r="N12">
        <v>51.22542507936631</v>
      </c>
      <c r="O12">
        <v>72.283479481210449</v>
      </c>
      <c r="P12">
        <v>7.0756300179878551</v>
      </c>
      <c r="Q12">
        <v>5.0298129419399666</v>
      </c>
      <c r="R12">
        <v>8.569104547685761</v>
      </c>
      <c r="S12">
        <v>5.6718267340662472</v>
      </c>
      <c r="T12">
        <v>0</v>
      </c>
      <c r="U12">
        <v>51.211573062883346</v>
      </c>
      <c r="V12">
        <v>0</v>
      </c>
      <c r="W12">
        <v>5.000380857913898</v>
      </c>
      <c r="X12">
        <v>14.994123447322758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6.2040900548945945</v>
      </c>
      <c r="AG12">
        <v>30.658101554372784</v>
      </c>
      <c r="AH12">
        <v>0</v>
      </c>
      <c r="AI12">
        <v>0</v>
      </c>
      <c r="AJ12">
        <v>0</v>
      </c>
      <c r="AK12">
        <v>23.691773089855978</v>
      </c>
      <c r="AL12">
        <v>1.9065832292404252</v>
      </c>
      <c r="AM12">
        <v>0</v>
      </c>
      <c r="AN12">
        <v>0</v>
      </c>
      <c r="AO12">
        <v>0</v>
      </c>
      <c r="AP12">
        <v>0.50619518847839695</v>
      </c>
      <c r="AQ12">
        <v>0</v>
      </c>
      <c r="AR12">
        <v>0.96944989104571078</v>
      </c>
      <c r="AS12">
        <v>2.0671941264871636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26.400974704500801</v>
      </c>
      <c r="BB12">
        <f t="shared" si="0"/>
        <v>605.20129095341383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281.78017889570162</v>
      </c>
      <c r="L13">
        <v>0</v>
      </c>
      <c r="M13">
        <v>29.994397902811393</v>
      </c>
      <c r="N13">
        <v>51.22542507936631</v>
      </c>
      <c r="O13">
        <v>72.283479481210449</v>
      </c>
      <c r="P13">
        <v>7.0026343196484264</v>
      </c>
      <c r="Q13">
        <v>5.1199675614683215</v>
      </c>
      <c r="R13">
        <v>6.06967482590463</v>
      </c>
      <c r="S13">
        <v>5.9638780013576511</v>
      </c>
      <c r="T13">
        <v>0</v>
      </c>
      <c r="U13">
        <v>51.688397461936987</v>
      </c>
      <c r="V13">
        <v>0</v>
      </c>
      <c r="W13">
        <v>5.000380857913898</v>
      </c>
      <c r="X13">
        <v>14.994123447322758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6.2040900548945945</v>
      </c>
      <c r="AG13">
        <v>30.658101554372784</v>
      </c>
      <c r="AH13">
        <v>0</v>
      </c>
      <c r="AI13">
        <v>0</v>
      </c>
      <c r="AJ13">
        <v>0</v>
      </c>
      <c r="AK13">
        <v>23.691773089855978</v>
      </c>
      <c r="AL13">
        <v>1.9065832292404252</v>
      </c>
      <c r="AM13">
        <v>0</v>
      </c>
      <c r="AN13">
        <v>0</v>
      </c>
      <c r="AO13">
        <v>0</v>
      </c>
      <c r="AP13">
        <v>0.50619518847839695</v>
      </c>
      <c r="AQ13">
        <v>0</v>
      </c>
      <c r="AR13">
        <v>0.96944989104571078</v>
      </c>
      <c r="AS13">
        <v>2.0671941264871636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24.959863663704919</v>
      </c>
      <c r="BB13">
        <f t="shared" si="0"/>
        <v>572.1660613053125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281.77553026835784</v>
      </c>
      <c r="L14">
        <v>0</v>
      </c>
      <c r="M14">
        <v>32.991646851452899</v>
      </c>
      <c r="N14">
        <v>40.995774296685511</v>
      </c>
      <c r="O14">
        <v>72.283479481210449</v>
      </c>
      <c r="P14">
        <v>7.0026343196484264</v>
      </c>
      <c r="Q14">
        <v>5.1199675614683215</v>
      </c>
      <c r="R14">
        <v>6.06967482590463</v>
      </c>
      <c r="S14">
        <v>5.9638780013576511</v>
      </c>
      <c r="T14">
        <v>0</v>
      </c>
      <c r="U14">
        <v>51.743500036873293</v>
      </c>
      <c r="V14">
        <v>0</v>
      </c>
      <c r="W14">
        <v>5.000380857913898</v>
      </c>
      <c r="X14">
        <v>14.994123447322758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6.2040900548945945</v>
      </c>
      <c r="AG14">
        <v>30.658101554372784</v>
      </c>
      <c r="AH14">
        <v>0</v>
      </c>
      <c r="AI14">
        <v>0</v>
      </c>
      <c r="AJ14">
        <v>0</v>
      </c>
      <c r="AK14">
        <v>23.691773089855978</v>
      </c>
      <c r="AL14">
        <v>1.9065832292404252</v>
      </c>
      <c r="AM14">
        <v>0</v>
      </c>
      <c r="AN14">
        <v>0</v>
      </c>
      <c r="AO14">
        <v>0</v>
      </c>
      <c r="AP14">
        <v>0.50619518847839695</v>
      </c>
      <c r="AQ14">
        <v>0</v>
      </c>
      <c r="AR14">
        <v>0.96944989104571078</v>
      </c>
      <c r="AS14">
        <v>2.0671941264871636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24.659658242051446</v>
      </c>
      <c r="BB14">
        <f t="shared" si="0"/>
        <v>565.28431884051918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281.78017889570162</v>
      </c>
      <c r="L15">
        <v>0</v>
      </c>
      <c r="M15">
        <v>62.762152614964414</v>
      </c>
      <c r="N15">
        <v>51.22542507936631</v>
      </c>
      <c r="O15">
        <v>72.283479481210449</v>
      </c>
      <c r="P15">
        <v>7.0026343196484264</v>
      </c>
      <c r="Q15">
        <v>5.1199675614683215</v>
      </c>
      <c r="R15">
        <v>6.06967482590463</v>
      </c>
      <c r="S15">
        <v>5.9638780013576511</v>
      </c>
      <c r="T15">
        <v>0</v>
      </c>
      <c r="U15">
        <v>51.743500036873293</v>
      </c>
      <c r="V15">
        <v>0</v>
      </c>
      <c r="W15">
        <v>5.000380857913898</v>
      </c>
      <c r="X15">
        <v>14.994123447322758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6.2040900548945945</v>
      </c>
      <c r="AG15">
        <v>30.658101554372784</v>
      </c>
      <c r="AH15">
        <v>0</v>
      </c>
      <c r="AI15">
        <v>0</v>
      </c>
      <c r="AJ15">
        <v>0</v>
      </c>
      <c r="AK15">
        <v>23.691773089855978</v>
      </c>
      <c r="AL15">
        <v>1.9065832292404252</v>
      </c>
      <c r="AM15">
        <v>0</v>
      </c>
      <c r="AN15">
        <v>0</v>
      </c>
      <c r="AO15">
        <v>0</v>
      </c>
      <c r="AP15">
        <v>0.50619518847839695</v>
      </c>
      <c r="AQ15">
        <v>0</v>
      </c>
      <c r="AR15">
        <v>1.9388997820914216</v>
      </c>
      <c r="AS15">
        <v>2.0671941264871636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26.372382103750958</v>
      </c>
      <c r="BB15">
        <f t="shared" si="0"/>
        <v>604.54585004340163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281.77553026835784</v>
      </c>
      <c r="L16">
        <v>0</v>
      </c>
      <c r="M16">
        <v>62.762152614964414</v>
      </c>
      <c r="N16">
        <v>51.22542507936631</v>
      </c>
      <c r="O16">
        <v>72.283479481210449</v>
      </c>
      <c r="P16">
        <v>7.0026343196484264</v>
      </c>
      <c r="Q16">
        <v>5.1199675614683215</v>
      </c>
      <c r="R16">
        <v>6.06967482590463</v>
      </c>
      <c r="S16">
        <v>5.9638780013576511</v>
      </c>
      <c r="T16">
        <v>0</v>
      </c>
      <c r="U16">
        <v>51.743500036873293</v>
      </c>
      <c r="V16">
        <v>0</v>
      </c>
      <c r="W16">
        <v>5.000380857913898</v>
      </c>
      <c r="X16">
        <v>14.994123447322758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6.2040900548945945</v>
      </c>
      <c r="AG16">
        <v>30.658101554372784</v>
      </c>
      <c r="AH16">
        <v>0</v>
      </c>
      <c r="AI16">
        <v>0</v>
      </c>
      <c r="AJ16">
        <v>0</v>
      </c>
      <c r="AK16">
        <v>23.691773089855978</v>
      </c>
      <c r="AL16">
        <v>1.9065832292404252</v>
      </c>
      <c r="AM16">
        <v>0</v>
      </c>
      <c r="AN16">
        <v>0</v>
      </c>
      <c r="AO16">
        <v>0</v>
      </c>
      <c r="AP16">
        <v>0.67492691797119597</v>
      </c>
      <c r="AQ16">
        <v>0</v>
      </c>
      <c r="AR16">
        <v>1.9388997820914216</v>
      </c>
      <c r="AS16">
        <v>2.0671941264871636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26.37924077742079</v>
      </c>
      <c r="BB16">
        <f t="shared" si="0"/>
        <v>604.70307447188077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281.78017889570162</v>
      </c>
      <c r="L17">
        <v>0</v>
      </c>
      <c r="M17">
        <v>62.762152614964414</v>
      </c>
      <c r="N17">
        <v>51.22542507936631</v>
      </c>
      <c r="O17">
        <v>72.283479481210449</v>
      </c>
      <c r="P17">
        <v>7.0026343196484264</v>
      </c>
      <c r="Q17">
        <v>5.1199675614683215</v>
      </c>
      <c r="R17">
        <v>6.06967482590463</v>
      </c>
      <c r="S17">
        <v>5.9638780013576511</v>
      </c>
      <c r="T17">
        <v>0</v>
      </c>
      <c r="U17">
        <v>51.743500036873293</v>
      </c>
      <c r="V17">
        <v>0</v>
      </c>
      <c r="W17">
        <v>5.000380857913898</v>
      </c>
      <c r="X17">
        <v>14.994123447322758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6.2040900548945945</v>
      </c>
      <c r="AG17">
        <v>30.658101554372784</v>
      </c>
      <c r="AH17">
        <v>0</v>
      </c>
      <c r="AI17">
        <v>0</v>
      </c>
      <c r="AJ17">
        <v>0</v>
      </c>
      <c r="AK17">
        <v>23.691773089855978</v>
      </c>
      <c r="AL17">
        <v>1.9065832292404252</v>
      </c>
      <c r="AM17">
        <v>0</v>
      </c>
      <c r="AN17">
        <v>0</v>
      </c>
      <c r="AO17">
        <v>0</v>
      </c>
      <c r="AP17">
        <v>0.67492691797119597</v>
      </c>
      <c r="AQ17">
        <v>0</v>
      </c>
      <c r="AR17">
        <v>13.572299849718222</v>
      </c>
      <c r="AS17">
        <v>2.0671941264871636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26.865711212870558</v>
      </c>
      <c r="BB17">
        <f t="shared" si="0"/>
        <v>615.85465273140164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281.77553026835784</v>
      </c>
      <c r="L18">
        <v>0</v>
      </c>
      <c r="M18">
        <v>62.762152614964414</v>
      </c>
      <c r="N18">
        <v>51.22542507936631</v>
      </c>
      <c r="O18">
        <v>72.283479481210449</v>
      </c>
      <c r="P18">
        <v>7.0026343196484264</v>
      </c>
      <c r="Q18">
        <v>5.1199675614683215</v>
      </c>
      <c r="R18">
        <v>6.06967482590463</v>
      </c>
      <c r="S18">
        <v>5.9638780013576511</v>
      </c>
      <c r="T18">
        <v>0</v>
      </c>
      <c r="U18">
        <v>51.743500036873293</v>
      </c>
      <c r="V18">
        <v>0</v>
      </c>
      <c r="W18">
        <v>5.000380857913898</v>
      </c>
      <c r="X18">
        <v>14.994123447322758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6.2040900548945945</v>
      </c>
      <c r="AG18">
        <v>30.658101554372784</v>
      </c>
      <c r="AH18">
        <v>0</v>
      </c>
      <c r="AI18">
        <v>0</v>
      </c>
      <c r="AJ18">
        <v>0</v>
      </c>
      <c r="AK18">
        <v>23.691773089855978</v>
      </c>
      <c r="AL18">
        <v>1.9065832292404252</v>
      </c>
      <c r="AM18">
        <v>0</v>
      </c>
      <c r="AN18">
        <v>0</v>
      </c>
      <c r="AO18">
        <v>0</v>
      </c>
      <c r="AP18">
        <v>0.67492691797119597</v>
      </c>
      <c r="AQ18">
        <v>0</v>
      </c>
      <c r="AR18">
        <v>13.572299849718222</v>
      </c>
      <c r="AS18">
        <v>2.0671941264871636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26.865516900247592</v>
      </c>
      <c r="BB18">
        <f t="shared" si="0"/>
        <v>615.85019841668077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281.77463994117403</v>
      </c>
      <c r="L19">
        <v>0</v>
      </c>
      <c r="M19">
        <v>62.762152614964414</v>
      </c>
      <c r="N19">
        <v>51.22542507936631</v>
      </c>
      <c r="O19">
        <v>72.283479481210449</v>
      </c>
      <c r="P19">
        <v>7.0026343196484264</v>
      </c>
      <c r="Q19">
        <v>5.1199675614683215</v>
      </c>
      <c r="R19">
        <v>6.06967482590463</v>
      </c>
      <c r="S19">
        <v>5.769567351987515</v>
      </c>
      <c r="T19">
        <v>0</v>
      </c>
      <c r="U19">
        <v>51.743500036873293</v>
      </c>
      <c r="V19">
        <v>0</v>
      </c>
      <c r="W19">
        <v>5.000380857913898</v>
      </c>
      <c r="X19">
        <v>14.994123447322758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6.2040900548945945</v>
      </c>
      <c r="AG19">
        <v>30.658101554372784</v>
      </c>
      <c r="AH19">
        <v>0</v>
      </c>
      <c r="AI19">
        <v>0</v>
      </c>
      <c r="AJ19">
        <v>0</v>
      </c>
      <c r="AK19">
        <v>23.691773089855978</v>
      </c>
      <c r="AL19">
        <v>1.9065832292404252</v>
      </c>
      <c r="AM19">
        <v>0</v>
      </c>
      <c r="AN19">
        <v>0</v>
      </c>
      <c r="AO19">
        <v>0</v>
      </c>
      <c r="AP19">
        <v>0.67492691797119597</v>
      </c>
      <c r="AQ19">
        <v>0</v>
      </c>
      <c r="AR19">
        <v>1.9388997820914216</v>
      </c>
      <c r="AS19">
        <v>2.0671941264871636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26.371081376600831</v>
      </c>
      <c r="BB19">
        <f t="shared" si="0"/>
        <v>604.51603289614684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281.77553026835784</v>
      </c>
      <c r="L20">
        <v>0</v>
      </c>
      <c r="M20">
        <v>62.762152614964414</v>
      </c>
      <c r="N20">
        <v>51.22542507936631</v>
      </c>
      <c r="O20">
        <v>72.283479481210449</v>
      </c>
      <c r="P20">
        <v>7.0026343196484264</v>
      </c>
      <c r="Q20">
        <v>5.1199675614683215</v>
      </c>
      <c r="R20">
        <v>6.06967482590463</v>
      </c>
      <c r="S20">
        <v>5.769567351987515</v>
      </c>
      <c r="T20">
        <v>0</v>
      </c>
      <c r="U20">
        <v>51.743500036873293</v>
      </c>
      <c r="V20">
        <v>0</v>
      </c>
      <c r="W20">
        <v>5.000380857913898</v>
      </c>
      <c r="X20">
        <v>14.994123447322758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6.2040900548945945</v>
      </c>
      <c r="AG20">
        <v>30.658101554372784</v>
      </c>
      <c r="AH20">
        <v>0</v>
      </c>
      <c r="AI20">
        <v>0</v>
      </c>
      <c r="AJ20">
        <v>0</v>
      </c>
      <c r="AK20">
        <v>23.691773089855978</v>
      </c>
      <c r="AL20">
        <v>1.9065832292404252</v>
      </c>
      <c r="AM20">
        <v>0</v>
      </c>
      <c r="AN20">
        <v>0</v>
      </c>
      <c r="AO20">
        <v>0</v>
      </c>
      <c r="AP20">
        <v>0.67492691797119597</v>
      </c>
      <c r="AQ20">
        <v>0</v>
      </c>
      <c r="AR20">
        <v>0.96944989104571078</v>
      </c>
      <c r="AS20">
        <v>2.0671941264871636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26.330595586831407</v>
      </c>
      <c r="BB20">
        <f t="shared" si="0"/>
        <v>603.58795912205414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281.77463994117403</v>
      </c>
      <c r="L21">
        <v>0</v>
      </c>
      <c r="M21">
        <v>62.762152614964414</v>
      </c>
      <c r="N21">
        <v>51.22542507936631</v>
      </c>
      <c r="O21">
        <v>72.283479481210449</v>
      </c>
      <c r="P21">
        <v>7.0026343196484264</v>
      </c>
      <c r="Q21">
        <v>5.1199675614683215</v>
      </c>
      <c r="R21">
        <v>2.7962825187875833</v>
      </c>
      <c r="S21">
        <v>5.7172489660276025</v>
      </c>
      <c r="T21">
        <v>0</v>
      </c>
      <c r="U21">
        <v>51.743500036873293</v>
      </c>
      <c r="V21">
        <v>0</v>
      </c>
      <c r="W21">
        <v>5.000380857913898</v>
      </c>
      <c r="X21">
        <v>14.994123447322758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6.2040900548945945</v>
      </c>
      <c r="AG21">
        <v>30.658101554372784</v>
      </c>
      <c r="AH21">
        <v>0</v>
      </c>
      <c r="AI21">
        <v>0</v>
      </c>
      <c r="AJ21">
        <v>0</v>
      </c>
      <c r="AK21">
        <v>23.691773089855978</v>
      </c>
      <c r="AL21">
        <v>1.9065832292404252</v>
      </c>
      <c r="AM21">
        <v>0</v>
      </c>
      <c r="AN21">
        <v>0</v>
      </c>
      <c r="AO21">
        <v>0</v>
      </c>
      <c r="AP21">
        <v>2.474732032561052</v>
      </c>
      <c r="AQ21">
        <v>0</v>
      </c>
      <c r="AR21">
        <v>0.96944989104571078</v>
      </c>
      <c r="AS21">
        <v>2.3625073112085158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26.279119609095716</v>
      </c>
      <c r="BB21">
        <f t="shared" si="0"/>
        <v>602.40795237884038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281.77553026835784</v>
      </c>
      <c r="L22">
        <v>0</v>
      </c>
      <c r="M22">
        <v>62.762152614964414</v>
      </c>
      <c r="N22">
        <v>51.22542507936631</v>
      </c>
      <c r="O22">
        <v>72.283479481210449</v>
      </c>
      <c r="P22">
        <v>7.0026343196484264</v>
      </c>
      <c r="Q22">
        <v>5.1199675614683215</v>
      </c>
      <c r="R22">
        <v>2.7962825187875833</v>
      </c>
      <c r="S22">
        <v>5.7172489660276025</v>
      </c>
      <c r="T22">
        <v>0</v>
      </c>
      <c r="U22">
        <v>51.743500036873293</v>
      </c>
      <c r="V22">
        <v>0</v>
      </c>
      <c r="W22">
        <v>5.000380857913898</v>
      </c>
      <c r="X22">
        <v>14.994123447322758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6.2040900548945945</v>
      </c>
      <c r="AG22">
        <v>30.658101554372784</v>
      </c>
      <c r="AH22">
        <v>0</v>
      </c>
      <c r="AI22">
        <v>0</v>
      </c>
      <c r="AJ22">
        <v>0</v>
      </c>
      <c r="AK22">
        <v>23.691773089855978</v>
      </c>
      <c r="AL22">
        <v>1.9065832292404252</v>
      </c>
      <c r="AM22">
        <v>0</v>
      </c>
      <c r="AN22">
        <v>0</v>
      </c>
      <c r="AO22">
        <v>0</v>
      </c>
      <c r="AP22">
        <v>2.474732032561052</v>
      </c>
      <c r="AQ22">
        <v>0</v>
      </c>
      <c r="AR22">
        <v>0.96944989104571078</v>
      </c>
      <c r="AS22">
        <v>2.3625073112085158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26.279156824772002</v>
      </c>
      <c r="BB22">
        <f t="shared" si="0"/>
        <v>602.40880549034796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277.68371452813687</v>
      </c>
      <c r="L23">
        <v>0</v>
      </c>
      <c r="M23">
        <v>62.762152614964414</v>
      </c>
      <c r="N23">
        <v>51.22542507936631</v>
      </c>
      <c r="O23">
        <v>72.283479481210449</v>
      </c>
      <c r="P23">
        <v>7.0026343196484264</v>
      </c>
      <c r="Q23">
        <v>5.0599738044940423</v>
      </c>
      <c r="R23">
        <v>0</v>
      </c>
      <c r="S23">
        <v>3.0675560732317146</v>
      </c>
      <c r="T23">
        <v>0</v>
      </c>
      <c r="U23">
        <v>51.743500036873293</v>
      </c>
      <c r="V23">
        <v>0</v>
      </c>
      <c r="W23">
        <v>5.000380857913898</v>
      </c>
      <c r="X23">
        <v>14.994123447322758</v>
      </c>
      <c r="Y23">
        <v>0</v>
      </c>
      <c r="Z23">
        <v>0</v>
      </c>
      <c r="AA23">
        <v>0</v>
      </c>
      <c r="AB23">
        <v>0</v>
      </c>
      <c r="AC23">
        <v>4.3014274613859316</v>
      </c>
      <c r="AD23">
        <v>0</v>
      </c>
      <c r="AE23">
        <v>0</v>
      </c>
      <c r="AF23">
        <v>6.2040900548945945</v>
      </c>
      <c r="AG23">
        <v>30.658101554372784</v>
      </c>
      <c r="AH23">
        <v>0</v>
      </c>
      <c r="AI23">
        <v>0</v>
      </c>
      <c r="AJ23">
        <v>0</v>
      </c>
      <c r="AK23">
        <v>23.691773089855978</v>
      </c>
      <c r="AL23">
        <v>1.9065832292404252</v>
      </c>
      <c r="AM23">
        <v>0</v>
      </c>
      <c r="AN23">
        <v>0</v>
      </c>
      <c r="AO23">
        <v>0</v>
      </c>
      <c r="AP23">
        <v>2.474732032561052</v>
      </c>
      <c r="AQ23">
        <v>0</v>
      </c>
      <c r="AR23">
        <v>1.4541750657482782</v>
      </c>
      <c r="AS23">
        <v>2.3625073112085158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26.078030595773495</v>
      </c>
      <c r="BB23">
        <f t="shared" si="0"/>
        <v>597.79829944665642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277.6452453528604</v>
      </c>
      <c r="L24">
        <v>0</v>
      </c>
      <c r="M24">
        <v>62.762152614964414</v>
      </c>
      <c r="N24">
        <v>51.22542507936631</v>
      </c>
      <c r="O24">
        <v>72.283479481210449</v>
      </c>
      <c r="P24">
        <v>23.940024792753999</v>
      </c>
      <c r="Q24">
        <v>5.0599738044940423</v>
      </c>
      <c r="R24">
        <v>0</v>
      </c>
      <c r="S24">
        <v>3.0675560732317146</v>
      </c>
      <c r="T24">
        <v>0</v>
      </c>
      <c r="U24">
        <v>51.743500036873293</v>
      </c>
      <c r="V24">
        <v>0</v>
      </c>
      <c r="W24">
        <v>5.000380857913898</v>
      </c>
      <c r="X24">
        <v>14.994123447322758</v>
      </c>
      <c r="Y24">
        <v>0</v>
      </c>
      <c r="Z24">
        <v>0</v>
      </c>
      <c r="AA24">
        <v>0</v>
      </c>
      <c r="AB24">
        <v>0</v>
      </c>
      <c r="AC24">
        <v>4.3014274613859316</v>
      </c>
      <c r="AD24">
        <v>0</v>
      </c>
      <c r="AE24">
        <v>0</v>
      </c>
      <c r="AF24">
        <v>6.2040900548945945</v>
      </c>
      <c r="AG24">
        <v>30.658101554372784</v>
      </c>
      <c r="AH24">
        <v>0</v>
      </c>
      <c r="AI24">
        <v>0</v>
      </c>
      <c r="AJ24">
        <v>0</v>
      </c>
      <c r="AK24">
        <v>23.691773089855978</v>
      </c>
      <c r="AL24">
        <v>1.9065832292404252</v>
      </c>
      <c r="AM24">
        <v>0</v>
      </c>
      <c r="AN24">
        <v>0</v>
      </c>
      <c r="AO24">
        <v>0</v>
      </c>
      <c r="AP24">
        <v>2.474732032561052</v>
      </c>
      <c r="AQ24">
        <v>0</v>
      </c>
      <c r="AR24">
        <v>1.4541750657482782</v>
      </c>
      <c r="AS24">
        <v>2.3625073112085158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26.784405506022793</v>
      </c>
      <c r="BB24">
        <f t="shared" si="0"/>
        <v>613.9908458342361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336.42236395325244</v>
      </c>
      <c r="L25">
        <v>0</v>
      </c>
      <c r="M25">
        <v>62.762152614964414</v>
      </c>
      <c r="N25">
        <v>51.22542507936631</v>
      </c>
      <c r="O25">
        <v>72.283479481210449</v>
      </c>
      <c r="P25">
        <v>23.940024792753999</v>
      </c>
      <c r="Q25">
        <v>4.5859263935813717</v>
      </c>
      <c r="R25">
        <v>4.0716986574236138</v>
      </c>
      <c r="S25">
        <v>3.0675560732317146</v>
      </c>
      <c r="T25">
        <v>0</v>
      </c>
      <c r="U25">
        <v>51.743500036873293</v>
      </c>
      <c r="V25">
        <v>9.1017491129200589</v>
      </c>
      <c r="W25">
        <v>4.1959878635377681</v>
      </c>
      <c r="X25">
        <v>11.740334159137563</v>
      </c>
      <c r="Y25">
        <v>0</v>
      </c>
      <c r="Z25">
        <v>0</v>
      </c>
      <c r="AA25">
        <v>0</v>
      </c>
      <c r="AB25">
        <v>0</v>
      </c>
      <c r="AC25">
        <v>4.3014274613859316</v>
      </c>
      <c r="AD25">
        <v>0</v>
      </c>
      <c r="AE25">
        <v>0</v>
      </c>
      <c r="AF25">
        <v>6.2040900548945945</v>
      </c>
      <c r="AG25">
        <v>30.658101554372784</v>
      </c>
      <c r="AH25">
        <v>0</v>
      </c>
      <c r="AI25">
        <v>0</v>
      </c>
      <c r="AJ25">
        <v>0</v>
      </c>
      <c r="AK25">
        <v>23.691773089855978</v>
      </c>
      <c r="AL25">
        <v>1.9065832292404252</v>
      </c>
      <c r="AM25">
        <v>0</v>
      </c>
      <c r="AN25">
        <v>0</v>
      </c>
      <c r="AO25">
        <v>0</v>
      </c>
      <c r="AP25">
        <v>0.67492691797119597</v>
      </c>
      <c r="AQ25">
        <v>0</v>
      </c>
      <c r="AR25">
        <v>1.4541750657482782</v>
      </c>
      <c r="AS25">
        <v>2.0671941264871636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29.514916034221123</v>
      </c>
      <c r="BB25">
        <f t="shared" si="0"/>
        <v>676.58355368398838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406.21032897323698</v>
      </c>
      <c r="L26">
        <v>0</v>
      </c>
      <c r="M26">
        <v>62.762152614964414</v>
      </c>
      <c r="N26">
        <v>51.22542507936631</v>
      </c>
      <c r="O26">
        <v>72.283479481210449</v>
      </c>
      <c r="P26">
        <v>23.940024792753999</v>
      </c>
      <c r="Q26">
        <v>4.5859263935813717</v>
      </c>
      <c r="R26">
        <v>6.8145140431880558</v>
      </c>
      <c r="S26">
        <v>3.0675560732317146</v>
      </c>
      <c r="T26">
        <v>0</v>
      </c>
      <c r="U26">
        <v>51.743500036873293</v>
      </c>
      <c r="V26">
        <v>9.1017491129200589</v>
      </c>
      <c r="W26">
        <v>18.299695634212949</v>
      </c>
      <c r="X26">
        <v>37.133089712481727</v>
      </c>
      <c r="Y26">
        <v>0</v>
      </c>
      <c r="Z26">
        <v>0</v>
      </c>
      <c r="AA26">
        <v>0</v>
      </c>
      <c r="AB26">
        <v>0</v>
      </c>
      <c r="AC26">
        <v>4.3014274613859316</v>
      </c>
      <c r="AD26">
        <v>0</v>
      </c>
      <c r="AE26">
        <v>2.2809126729284079</v>
      </c>
      <c r="AF26">
        <v>6.2040900548945945</v>
      </c>
      <c r="AG26">
        <v>30.658101554372784</v>
      </c>
      <c r="AH26">
        <v>1.2602284601335838</v>
      </c>
      <c r="AI26">
        <v>0</v>
      </c>
      <c r="AJ26">
        <v>0</v>
      </c>
      <c r="AK26">
        <v>23.691773089855978</v>
      </c>
      <c r="AL26">
        <v>1.9065832292404252</v>
      </c>
      <c r="AM26">
        <v>0</v>
      </c>
      <c r="AN26">
        <v>0</v>
      </c>
      <c r="AO26">
        <v>0</v>
      </c>
      <c r="AP26">
        <v>0.67492691797119597</v>
      </c>
      <c r="AQ26">
        <v>0</v>
      </c>
      <c r="AR26">
        <v>1.4541750657482782</v>
      </c>
      <c r="AS26">
        <v>2.0671941264871636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34.345674521487396</v>
      </c>
      <c r="BB26">
        <f t="shared" si="0"/>
        <v>787.32118005955238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496.20413818091561</v>
      </c>
      <c r="L27">
        <v>0</v>
      </c>
      <c r="M27">
        <v>62.762152614964414</v>
      </c>
      <c r="N27">
        <v>51.22542507936631</v>
      </c>
      <c r="O27">
        <v>72.283479481210449</v>
      </c>
      <c r="P27">
        <v>23.940024792753999</v>
      </c>
      <c r="Q27">
        <v>4.1469519653285776</v>
      </c>
      <c r="R27">
        <v>9.1605542657375967</v>
      </c>
      <c r="S27">
        <v>0</v>
      </c>
      <c r="T27">
        <v>0</v>
      </c>
      <c r="U27">
        <v>51.743500036873293</v>
      </c>
      <c r="V27">
        <v>7.6393006025571299</v>
      </c>
      <c r="W27">
        <v>19.472146025130847</v>
      </c>
      <c r="X27">
        <v>43.173509035872556</v>
      </c>
      <c r="Y27">
        <v>0</v>
      </c>
      <c r="Z27">
        <v>0</v>
      </c>
      <c r="AA27">
        <v>0</v>
      </c>
      <c r="AB27">
        <v>0</v>
      </c>
      <c r="AC27">
        <v>4.3014274613859316</v>
      </c>
      <c r="AD27">
        <v>0</v>
      </c>
      <c r="AE27">
        <v>7.2989209117094536</v>
      </c>
      <c r="AF27">
        <v>6.2040900548945945</v>
      </c>
      <c r="AG27">
        <v>30.658101554372784</v>
      </c>
      <c r="AH27">
        <v>10.375880614381128</v>
      </c>
      <c r="AI27">
        <v>0</v>
      </c>
      <c r="AJ27">
        <v>0</v>
      </c>
      <c r="AK27">
        <v>23.691773089855978</v>
      </c>
      <c r="AL27">
        <v>1.9065832292404252</v>
      </c>
      <c r="AM27">
        <v>0</v>
      </c>
      <c r="AN27">
        <v>0</v>
      </c>
      <c r="AO27">
        <v>0</v>
      </c>
      <c r="AP27">
        <v>0.67492691797119597</v>
      </c>
      <c r="AQ27">
        <v>0</v>
      </c>
      <c r="AR27">
        <v>1.4541750657482782</v>
      </c>
      <c r="AS27">
        <v>7.3237732147777077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39.109786869352938</v>
      </c>
      <c r="BB27">
        <f t="shared" si="0"/>
        <v>896.53104732569534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511.04011687018226</v>
      </c>
      <c r="L28">
        <v>0</v>
      </c>
      <c r="M28">
        <v>62.762152614964414</v>
      </c>
      <c r="N28">
        <v>51.22542507936631</v>
      </c>
      <c r="O28">
        <v>72.283479481210449</v>
      </c>
      <c r="P28">
        <v>23.940024792753999</v>
      </c>
      <c r="Q28">
        <v>0</v>
      </c>
      <c r="R28">
        <v>9.1537944289520148</v>
      </c>
      <c r="S28">
        <v>0</v>
      </c>
      <c r="T28">
        <v>0</v>
      </c>
      <c r="U28">
        <v>51.743500036873293</v>
      </c>
      <c r="V28">
        <v>9.0991442413740273</v>
      </c>
      <c r="W28">
        <v>18.650087817452562</v>
      </c>
      <c r="X28">
        <v>43.174650317673667</v>
      </c>
      <c r="Y28">
        <v>0</v>
      </c>
      <c r="Z28">
        <v>0</v>
      </c>
      <c r="AA28">
        <v>0</v>
      </c>
      <c r="AB28">
        <v>1.4822667761427673</v>
      </c>
      <c r="AC28">
        <v>4.3014274613859316</v>
      </c>
      <c r="AD28">
        <v>0</v>
      </c>
      <c r="AE28">
        <v>7.2989209117094536</v>
      </c>
      <c r="AF28">
        <v>6.2040900548945945</v>
      </c>
      <c r="AG28">
        <v>30.658101554372784</v>
      </c>
      <c r="AH28">
        <v>20.751761228762255</v>
      </c>
      <c r="AI28">
        <v>0</v>
      </c>
      <c r="AJ28">
        <v>0</v>
      </c>
      <c r="AK28">
        <v>23.691773089855978</v>
      </c>
      <c r="AL28">
        <v>1.9065832292404252</v>
      </c>
      <c r="AM28">
        <v>0</v>
      </c>
      <c r="AN28">
        <v>0</v>
      </c>
      <c r="AO28">
        <v>0</v>
      </c>
      <c r="AP28">
        <v>0.67492691797119597</v>
      </c>
      <c r="AQ28">
        <v>21.275960686286787</v>
      </c>
      <c r="AR28">
        <v>1.4541750657482782</v>
      </c>
      <c r="AS28">
        <v>7.3237732147777077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40.968018479447501</v>
      </c>
      <c r="BB28">
        <f t="shared" si="0"/>
        <v>939.12811739250355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9.4343417698395911</v>
      </c>
      <c r="M29">
        <v>62.762152614964414</v>
      </c>
      <c r="N29">
        <v>51.22542507936631</v>
      </c>
      <c r="O29">
        <v>72.283479481210449</v>
      </c>
      <c r="P29">
        <v>23.940024792753999</v>
      </c>
      <c r="Q29">
        <v>9.467871915309324</v>
      </c>
      <c r="R29">
        <v>9.1537944289520148</v>
      </c>
      <c r="S29">
        <v>11.436286239772386</v>
      </c>
      <c r="T29">
        <v>0</v>
      </c>
      <c r="U29">
        <v>51.743500036873293</v>
      </c>
      <c r="V29">
        <v>9.0991442413740273</v>
      </c>
      <c r="W29">
        <v>18.650087817452562</v>
      </c>
      <c r="X29">
        <v>43.174650317673667</v>
      </c>
      <c r="Y29">
        <v>0</v>
      </c>
      <c r="Z29">
        <v>0.48296874139010643</v>
      </c>
      <c r="AA29">
        <v>0</v>
      </c>
      <c r="AB29">
        <v>5.8104857803172614</v>
      </c>
      <c r="AC29">
        <v>8.6028549227718631</v>
      </c>
      <c r="AD29">
        <v>0</v>
      </c>
      <c r="AE29">
        <v>14.597842271342099</v>
      </c>
      <c r="AF29">
        <v>6.2040900548945945</v>
      </c>
      <c r="AG29">
        <v>30.658101554372784</v>
      </c>
      <c r="AH29">
        <v>31.12764184314339</v>
      </c>
      <c r="AI29">
        <v>0</v>
      </c>
      <c r="AJ29">
        <v>0</v>
      </c>
      <c r="AK29">
        <v>23.691773089855978</v>
      </c>
      <c r="AL29">
        <v>1.9065832292404252</v>
      </c>
      <c r="AM29">
        <v>0</v>
      </c>
      <c r="AN29">
        <v>0</v>
      </c>
      <c r="AO29">
        <v>0</v>
      </c>
      <c r="AP29">
        <v>0.67492691797119597</v>
      </c>
      <c r="AQ29">
        <v>31.913941029430184</v>
      </c>
      <c r="AR29">
        <v>1.4541750657482782</v>
      </c>
      <c r="AS29">
        <v>7.3237732147777077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43.800549392816912</v>
      </c>
      <c r="BB29">
        <f t="shared" si="0"/>
        <v>1004.059483928163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9.4343417698395911</v>
      </c>
      <c r="M30">
        <v>62.762152614964414</v>
      </c>
      <c r="N30">
        <v>51.22542507936631</v>
      </c>
      <c r="O30">
        <v>72.283479481210449</v>
      </c>
      <c r="P30">
        <v>23.940024792753999</v>
      </c>
      <c r="Q30">
        <v>9.467871915309324</v>
      </c>
      <c r="R30">
        <v>9.1537944289520148</v>
      </c>
      <c r="S30">
        <v>11.436286239772386</v>
      </c>
      <c r="T30">
        <v>0</v>
      </c>
      <c r="U30">
        <v>51.743500036873293</v>
      </c>
      <c r="V30">
        <v>9.0991442413740273</v>
      </c>
      <c r="W30">
        <v>18.650087817452562</v>
      </c>
      <c r="X30">
        <v>43.174650317673667</v>
      </c>
      <c r="Y30">
        <v>0</v>
      </c>
      <c r="Z30">
        <v>3.139296819035692</v>
      </c>
      <c r="AA30">
        <v>1.6649250619912337</v>
      </c>
      <c r="AB30">
        <v>11.680261999791274</v>
      </c>
      <c r="AC30">
        <v>8.6113442242746814</v>
      </c>
      <c r="AD30">
        <v>4.0499044040910039</v>
      </c>
      <c r="AE30">
        <v>21.965190616990192</v>
      </c>
      <c r="AF30">
        <v>12.408179401481945</v>
      </c>
      <c r="AG30">
        <v>30.658101554372784</v>
      </c>
      <c r="AH30">
        <v>41.503522457524511</v>
      </c>
      <c r="AI30">
        <v>1.697416959924859</v>
      </c>
      <c r="AJ30">
        <v>0</v>
      </c>
      <c r="AK30">
        <v>23.691773089855978</v>
      </c>
      <c r="AL30">
        <v>1.9065832292404252</v>
      </c>
      <c r="AM30">
        <v>2.3193915145063659</v>
      </c>
      <c r="AN30">
        <v>0</v>
      </c>
      <c r="AO30">
        <v>0</v>
      </c>
      <c r="AP30">
        <v>0.67492691797119597</v>
      </c>
      <c r="AQ30">
        <v>43.793018939052395</v>
      </c>
      <c r="AR30">
        <v>1.4541750657482782</v>
      </c>
      <c r="AS30">
        <v>7.3237732147777077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46.061621232991577</v>
      </c>
      <c r="BB30">
        <f t="shared" si="0"/>
        <v>1055.8910398433629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9.4343417698395911</v>
      </c>
      <c r="M31">
        <v>62.762152614964414</v>
      </c>
      <c r="N31">
        <v>51.22542507936631</v>
      </c>
      <c r="O31">
        <v>72.283479481210449</v>
      </c>
      <c r="P31">
        <v>23.940024792753999</v>
      </c>
      <c r="Q31">
        <v>9.467871915309324</v>
      </c>
      <c r="R31">
        <v>9.1537944289520148</v>
      </c>
      <c r="S31">
        <v>11.436286239772386</v>
      </c>
      <c r="T31">
        <v>0</v>
      </c>
      <c r="U31">
        <v>51.743500036873293</v>
      </c>
      <c r="V31">
        <v>9.0991442413740273</v>
      </c>
      <c r="W31">
        <v>18.650087817452562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7.6302548627635147</v>
      </c>
      <c r="AE31">
        <v>21.972033539553326</v>
      </c>
      <c r="AF31">
        <v>20.887102287622625</v>
      </c>
      <c r="AG31">
        <v>30.658101554372784</v>
      </c>
      <c r="AH31">
        <v>51.879403071905649</v>
      </c>
      <c r="AI31">
        <v>7.3554739408265499</v>
      </c>
      <c r="AJ31">
        <v>0</v>
      </c>
      <c r="AK31">
        <v>23.691773089855978</v>
      </c>
      <c r="AL31">
        <v>1.9065832292404252</v>
      </c>
      <c r="AM31">
        <v>4.6742836293049468</v>
      </c>
      <c r="AN31">
        <v>0</v>
      </c>
      <c r="AO31">
        <v>0</v>
      </c>
      <c r="AP31">
        <v>0.67492691797119597</v>
      </c>
      <c r="AQ31">
        <v>43.793018939052395</v>
      </c>
      <c r="AR31">
        <v>1.4541750657482782</v>
      </c>
      <c r="AS31">
        <v>7.3237732147777077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47.702845001245599</v>
      </c>
      <c r="BB31">
        <f t="shared" si="0"/>
        <v>1093.5135425883632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9.4343417698395911</v>
      </c>
      <c r="M32">
        <v>62.762152614964414</v>
      </c>
      <c r="N32">
        <v>51.22542507936631</v>
      </c>
      <c r="O32">
        <v>72.283479481210449</v>
      </c>
      <c r="P32">
        <v>23.940024792753999</v>
      </c>
      <c r="Q32">
        <v>9.467871915309324</v>
      </c>
      <c r="R32">
        <v>9.1537944289520148</v>
      </c>
      <c r="S32">
        <v>11.436286239772386</v>
      </c>
      <c r="T32">
        <v>0</v>
      </c>
      <c r="U32">
        <v>51.743500036873293</v>
      </c>
      <c r="V32">
        <v>9.0991442413740273</v>
      </c>
      <c r="W32">
        <v>18.650087817452562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8.6113442242746814</v>
      </c>
      <c r="AD32">
        <v>8.0998088081820079</v>
      </c>
      <c r="AE32">
        <v>21.972033539553326</v>
      </c>
      <c r="AF32">
        <v>20.887102287622625</v>
      </c>
      <c r="AG32">
        <v>30.658101554372784</v>
      </c>
      <c r="AH32">
        <v>51.879403071905649</v>
      </c>
      <c r="AI32">
        <v>7.3554739408265499</v>
      </c>
      <c r="AJ32">
        <v>0</v>
      </c>
      <c r="AK32">
        <v>23.691773089855978</v>
      </c>
      <c r="AL32">
        <v>1.9065832292404252</v>
      </c>
      <c r="AM32">
        <v>7.029176192026716</v>
      </c>
      <c r="AN32">
        <v>0</v>
      </c>
      <c r="AO32">
        <v>0</v>
      </c>
      <c r="AP32">
        <v>0.67492691797119597</v>
      </c>
      <c r="AQ32">
        <v>43.793018939052395</v>
      </c>
      <c r="AR32">
        <v>1.4541750657482782</v>
      </c>
      <c r="AS32">
        <v>7.3237732147777077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48.009622228605572</v>
      </c>
      <c r="BB32">
        <f t="shared" si="0"/>
        <v>1100.5459334796631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7.9418257183877259</v>
      </c>
      <c r="M33">
        <v>62.762152614964414</v>
      </c>
      <c r="N33">
        <v>51.22542507936631</v>
      </c>
      <c r="O33">
        <v>72.283479481210449</v>
      </c>
      <c r="P33">
        <v>23.940024792753999</v>
      </c>
      <c r="Q33">
        <v>9.467871915309324</v>
      </c>
      <c r="R33">
        <v>9.1537944289520148</v>
      </c>
      <c r="S33">
        <v>11.436286239772386</v>
      </c>
      <c r="T33">
        <v>0</v>
      </c>
      <c r="U33">
        <v>51.743500036873293</v>
      </c>
      <c r="V33">
        <v>9.0991442413740273</v>
      </c>
      <c r="W33">
        <v>19.701956438991637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8.6113442242746814</v>
      </c>
      <c r="AD33">
        <v>11.738853566061364</v>
      </c>
      <c r="AE33">
        <v>21.972033539553326</v>
      </c>
      <c r="AF33">
        <v>20.887102287622625</v>
      </c>
      <c r="AG33">
        <v>30.658101554372784</v>
      </c>
      <c r="AH33">
        <v>51.879403071905649</v>
      </c>
      <c r="AI33">
        <v>7.3554739408265499</v>
      </c>
      <c r="AJ33">
        <v>0</v>
      </c>
      <c r="AK33">
        <v>23.691773089855978</v>
      </c>
      <c r="AL33">
        <v>9.5329145890297013</v>
      </c>
      <c r="AM33">
        <v>7.029176192026716</v>
      </c>
      <c r="AN33">
        <v>0</v>
      </c>
      <c r="AO33">
        <v>0</v>
      </c>
      <c r="AP33">
        <v>0.67492691797119597</v>
      </c>
      <c r="AQ33">
        <v>43.793018939052395</v>
      </c>
      <c r="AR33">
        <v>2.9083501314965563</v>
      </c>
      <c r="AS33">
        <v>7.3237732147777077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48.522880405502029</v>
      </c>
      <c r="BB33">
        <f t="shared" si="0"/>
        <v>1112.3115790562706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6.4287306414884577</v>
      </c>
      <c r="M34">
        <v>62.762152614964414</v>
      </c>
      <c r="N34">
        <v>51.22542507936631</v>
      </c>
      <c r="O34">
        <v>72.283479481210449</v>
      </c>
      <c r="P34">
        <v>23.940024792753999</v>
      </c>
      <c r="Q34">
        <v>9.467871915309324</v>
      </c>
      <c r="R34">
        <v>9.1537944289520148</v>
      </c>
      <c r="S34">
        <v>11.436286239772386</v>
      </c>
      <c r="T34">
        <v>0</v>
      </c>
      <c r="U34">
        <v>51.743500036873293</v>
      </c>
      <c r="V34">
        <v>9.0991442413740273</v>
      </c>
      <c r="W34">
        <v>19.995090965628581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8.6113442242746814</v>
      </c>
      <c r="AD34">
        <v>12.149713660509288</v>
      </c>
      <c r="AE34">
        <v>21.972033539553326</v>
      </c>
      <c r="AF34">
        <v>20.887102287622625</v>
      </c>
      <c r="AG34">
        <v>30.658101554372784</v>
      </c>
      <c r="AH34">
        <v>51.879403071905649</v>
      </c>
      <c r="AI34">
        <v>7.3554739408265499</v>
      </c>
      <c r="AJ34">
        <v>0</v>
      </c>
      <c r="AK34">
        <v>23.691773089855978</v>
      </c>
      <c r="AL34">
        <v>39.864915058660252</v>
      </c>
      <c r="AM34">
        <v>7.029176192026716</v>
      </c>
      <c r="AN34">
        <v>0</v>
      </c>
      <c r="AO34">
        <v>0</v>
      </c>
      <c r="AP34">
        <v>0.67492691797119597</v>
      </c>
      <c r="AQ34">
        <v>43.793018939052395</v>
      </c>
      <c r="AR34">
        <v>13.572299849718222</v>
      </c>
      <c r="AS34">
        <v>7.3237732147777077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50.202690724301206</v>
      </c>
      <c r="BB34">
        <f t="shared" si="0"/>
        <v>1150.8186184695096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511.04011687018226</v>
      </c>
      <c r="L35">
        <v>5.3433878009744937</v>
      </c>
      <c r="M35">
        <v>62.762152614964414</v>
      </c>
      <c r="N35">
        <v>51.22542507936631</v>
      </c>
      <c r="O35">
        <v>72.283479481210449</v>
      </c>
      <c r="P35">
        <v>23.940024792753999</v>
      </c>
      <c r="Q35">
        <v>9.467871915309324</v>
      </c>
      <c r="R35">
        <v>9.1537944289520148</v>
      </c>
      <c r="S35">
        <v>11.436286239772386</v>
      </c>
      <c r="T35">
        <v>0</v>
      </c>
      <c r="U35">
        <v>51.743500036873293</v>
      </c>
      <c r="V35">
        <v>9.0991442413740273</v>
      </c>
      <c r="W35">
        <v>19.995090965628581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8.6113442242746814</v>
      </c>
      <c r="AD35">
        <v>12.149713660509288</v>
      </c>
      <c r="AE35">
        <v>21.972033539553326</v>
      </c>
      <c r="AF35">
        <v>20.887102287622625</v>
      </c>
      <c r="AG35">
        <v>30.658101554372784</v>
      </c>
      <c r="AH35">
        <v>51.879403071905649</v>
      </c>
      <c r="AI35">
        <v>7.3554739408265499</v>
      </c>
      <c r="AJ35">
        <v>0</v>
      </c>
      <c r="AK35">
        <v>23.691773089855978</v>
      </c>
      <c r="AL35">
        <v>39.864915058660252</v>
      </c>
      <c r="AM35">
        <v>4.6742836293049468</v>
      </c>
      <c r="AN35">
        <v>0</v>
      </c>
      <c r="AO35">
        <v>0</v>
      </c>
      <c r="AP35">
        <v>2.474732032561052</v>
      </c>
      <c r="AQ35">
        <v>43.793018939052395</v>
      </c>
      <c r="AR35">
        <v>13.572299849718222</v>
      </c>
      <c r="AS35">
        <v>2.3625073112085158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49.926739823466633</v>
      </c>
      <c r="BB35">
        <f t="shared" si="0"/>
        <v>1144.492873178129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511.04011687018226</v>
      </c>
      <c r="L36">
        <v>5.3433878009744937</v>
      </c>
      <c r="M36">
        <v>62.762152614964414</v>
      </c>
      <c r="N36">
        <v>51.22542507936631</v>
      </c>
      <c r="O36">
        <v>72.283479481210449</v>
      </c>
      <c r="P36">
        <v>23.940024792753999</v>
      </c>
      <c r="Q36">
        <v>9.467871915309324</v>
      </c>
      <c r="R36">
        <v>9.1537944289520148</v>
      </c>
      <c r="S36">
        <v>11.436286239772386</v>
      </c>
      <c r="T36">
        <v>0</v>
      </c>
      <c r="U36">
        <v>51.743500036873293</v>
      </c>
      <c r="V36">
        <v>9.0991442413740273</v>
      </c>
      <c r="W36">
        <v>19.995090965628581</v>
      </c>
      <c r="X36">
        <v>43.174650317673667</v>
      </c>
      <c r="Y36">
        <v>0</v>
      </c>
      <c r="Z36">
        <v>5.755055504070131</v>
      </c>
      <c r="AA36">
        <v>7.8043355691922356</v>
      </c>
      <c r="AB36">
        <v>11.715836441661448</v>
      </c>
      <c r="AC36">
        <v>8.6113442242746814</v>
      </c>
      <c r="AD36">
        <v>12.149713660509288</v>
      </c>
      <c r="AE36">
        <v>21.972033539553326</v>
      </c>
      <c r="AF36">
        <v>20.887102287622625</v>
      </c>
      <c r="AG36">
        <v>30.658101554372784</v>
      </c>
      <c r="AH36">
        <v>51.879403071905649</v>
      </c>
      <c r="AI36">
        <v>7.3554739408265499</v>
      </c>
      <c r="AJ36">
        <v>0</v>
      </c>
      <c r="AK36">
        <v>23.691773089855978</v>
      </c>
      <c r="AL36">
        <v>39.864915058660252</v>
      </c>
      <c r="AM36">
        <v>2.3430588799833019</v>
      </c>
      <c r="AN36">
        <v>0</v>
      </c>
      <c r="AO36">
        <v>0</v>
      </c>
      <c r="AP36">
        <v>2.474732032561052</v>
      </c>
      <c r="AQ36">
        <v>43.793018939052395</v>
      </c>
      <c r="AR36">
        <v>2.9083501314965563</v>
      </c>
      <c r="AS36">
        <v>2.3625073112085158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49.194072224912929</v>
      </c>
      <c r="BB36">
        <f t="shared" si="0"/>
        <v>1127.6976077969289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511.04011687018226</v>
      </c>
      <c r="L37">
        <v>5.3433878009744937</v>
      </c>
      <c r="M37">
        <v>62.762152614964414</v>
      </c>
      <c r="N37">
        <v>51.22542507936631</v>
      </c>
      <c r="O37">
        <v>72.283479481210449</v>
      </c>
      <c r="P37">
        <v>23.940024792753999</v>
      </c>
      <c r="Q37">
        <v>9.467871915309324</v>
      </c>
      <c r="R37">
        <v>9.1537944289520148</v>
      </c>
      <c r="S37">
        <v>11.436286239772386</v>
      </c>
      <c r="T37">
        <v>0</v>
      </c>
      <c r="U37">
        <v>51.743500036873293</v>
      </c>
      <c r="V37">
        <v>9.0991442413740273</v>
      </c>
      <c r="W37">
        <v>19.995090965628581</v>
      </c>
      <c r="X37">
        <v>43.174650317673667</v>
      </c>
      <c r="Y37">
        <v>0</v>
      </c>
      <c r="Z37">
        <v>5.755055504070131</v>
      </c>
      <c r="AA37">
        <v>1.6649250619912337</v>
      </c>
      <c r="AB37">
        <v>11.680261999791274</v>
      </c>
      <c r="AC37">
        <v>8.6028549227718631</v>
      </c>
      <c r="AD37">
        <v>8.0998088081820079</v>
      </c>
      <c r="AE37">
        <v>14.597842271342099</v>
      </c>
      <c r="AF37">
        <v>18.612269456376538</v>
      </c>
      <c r="AG37">
        <v>30.658101554372784</v>
      </c>
      <c r="AH37">
        <v>41.503522457524511</v>
      </c>
      <c r="AI37">
        <v>1.697416959924859</v>
      </c>
      <c r="AJ37">
        <v>0</v>
      </c>
      <c r="AK37">
        <v>23.691773089855978</v>
      </c>
      <c r="AL37">
        <v>39.864915058660252</v>
      </c>
      <c r="AM37">
        <v>0</v>
      </c>
      <c r="AN37">
        <v>0</v>
      </c>
      <c r="AO37">
        <v>0</v>
      </c>
      <c r="AP37">
        <v>2.474732032561052</v>
      </c>
      <c r="AQ37">
        <v>43.793018939052395</v>
      </c>
      <c r="AR37">
        <v>1.4541750657482782</v>
      </c>
      <c r="AS37">
        <v>2.2443821289918597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47.52910716802328</v>
      </c>
      <c r="BB37">
        <f t="shared" si="0"/>
        <v>1089.530872928229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511.04011687018226</v>
      </c>
      <c r="L38">
        <v>5.3433878009744937</v>
      </c>
      <c r="M38">
        <v>62.762152614964414</v>
      </c>
      <c r="N38">
        <v>51.22542507936631</v>
      </c>
      <c r="O38">
        <v>72.283479481210449</v>
      </c>
      <c r="P38">
        <v>23.940024792753999</v>
      </c>
      <c r="Q38">
        <v>9.467871915309324</v>
      </c>
      <c r="R38">
        <v>9.1537944289520148</v>
      </c>
      <c r="S38">
        <v>11.436286239772386</v>
      </c>
      <c r="T38">
        <v>0</v>
      </c>
      <c r="U38">
        <v>51.743500036873293</v>
      </c>
      <c r="V38">
        <v>9.0991442413740273</v>
      </c>
      <c r="W38">
        <v>19.995090965628581</v>
      </c>
      <c r="X38">
        <v>43.174650317673667</v>
      </c>
      <c r="Y38">
        <v>0</v>
      </c>
      <c r="Z38">
        <v>2.8775277520350655</v>
      </c>
      <c r="AA38">
        <v>0</v>
      </c>
      <c r="AB38">
        <v>11.680261999791274</v>
      </c>
      <c r="AC38">
        <v>4.3014274613859316</v>
      </c>
      <c r="AD38">
        <v>4.0499044040910039</v>
      </c>
      <c r="AE38">
        <v>14.597842271342099</v>
      </c>
      <c r="AF38">
        <v>12.408179401481945</v>
      </c>
      <c r="AG38">
        <v>30.658101554372784</v>
      </c>
      <c r="AH38">
        <v>31.12764184314339</v>
      </c>
      <c r="AI38">
        <v>0</v>
      </c>
      <c r="AJ38">
        <v>0</v>
      </c>
      <c r="AK38">
        <v>23.691773089855978</v>
      </c>
      <c r="AL38">
        <v>9.5329145890297013</v>
      </c>
      <c r="AM38">
        <v>0</v>
      </c>
      <c r="AN38">
        <v>0</v>
      </c>
      <c r="AO38">
        <v>0</v>
      </c>
      <c r="AP38">
        <v>2.474732032561052</v>
      </c>
      <c r="AQ38">
        <v>43.793018939052395</v>
      </c>
      <c r="AR38">
        <v>1.4541750657482782</v>
      </c>
      <c r="AS38">
        <v>2.2443821289918597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44.958274545888919</v>
      </c>
      <c r="BB38">
        <f t="shared" si="0"/>
        <v>1030.5985327720289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511.04011687018226</v>
      </c>
      <c r="L39">
        <v>5.3433878009744937</v>
      </c>
      <c r="M39">
        <v>62.762152614964414</v>
      </c>
      <c r="N39">
        <v>51.22542507936631</v>
      </c>
      <c r="O39">
        <v>72.283479481210449</v>
      </c>
      <c r="P39">
        <v>23.940024792753999</v>
      </c>
      <c r="Q39">
        <v>9.467871915309324</v>
      </c>
      <c r="R39">
        <v>9.1537944289520148</v>
      </c>
      <c r="S39">
        <v>11.436286239772386</v>
      </c>
      <c r="T39">
        <v>0</v>
      </c>
      <c r="U39">
        <v>51.743500036873293</v>
      </c>
      <c r="V39">
        <v>9.0991442413740273</v>
      </c>
      <c r="W39">
        <v>19.582502696942729</v>
      </c>
      <c r="X39">
        <v>43.174650317673667</v>
      </c>
      <c r="Y39">
        <v>0</v>
      </c>
      <c r="Z39">
        <v>2.8775277520350655</v>
      </c>
      <c r="AA39">
        <v>0</v>
      </c>
      <c r="AB39">
        <v>11.680261999791274</v>
      </c>
      <c r="AC39">
        <v>4.3014274613859316</v>
      </c>
      <c r="AD39">
        <v>0</v>
      </c>
      <c r="AE39">
        <v>7.2989209117094536</v>
      </c>
      <c r="AF39">
        <v>12.408179401481945</v>
      </c>
      <c r="AG39">
        <v>30.658101554372784</v>
      </c>
      <c r="AH39">
        <v>20.751761228762255</v>
      </c>
      <c r="AI39">
        <v>0</v>
      </c>
      <c r="AJ39">
        <v>0</v>
      </c>
      <c r="AK39">
        <v>23.691773089855978</v>
      </c>
      <c r="AL39">
        <v>1.9065832292404252</v>
      </c>
      <c r="AM39">
        <v>0</v>
      </c>
      <c r="AN39">
        <v>0</v>
      </c>
      <c r="AO39">
        <v>0</v>
      </c>
      <c r="AP39">
        <v>0.67492691797119597</v>
      </c>
      <c r="AQ39">
        <v>43.793018939052395</v>
      </c>
      <c r="AR39">
        <v>1.4541750657482782</v>
      </c>
      <c r="AS39">
        <v>2.0671941264871636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43.631516666519332</v>
      </c>
      <c r="BB39">
        <f t="shared" si="0"/>
        <v>1000.1846715277242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511.04011687018226</v>
      </c>
      <c r="L40">
        <v>5.3433878009744937</v>
      </c>
      <c r="M40">
        <v>62.762152614964414</v>
      </c>
      <c r="N40">
        <v>51.22542507936631</v>
      </c>
      <c r="O40">
        <v>72.283479481210449</v>
      </c>
      <c r="P40">
        <v>23.940024792753999</v>
      </c>
      <c r="Q40">
        <v>9.467871915309324</v>
      </c>
      <c r="R40">
        <v>9.1537944289520148</v>
      </c>
      <c r="S40">
        <v>11.436286239772386</v>
      </c>
      <c r="T40">
        <v>0</v>
      </c>
      <c r="U40">
        <v>51.743500036873293</v>
      </c>
      <c r="V40">
        <v>9.0991442413740273</v>
      </c>
      <c r="W40">
        <v>19.582502696942729</v>
      </c>
      <c r="X40">
        <v>43.174650317673667</v>
      </c>
      <c r="Y40">
        <v>0</v>
      </c>
      <c r="Z40">
        <v>2.8775277520350655</v>
      </c>
      <c r="AA40">
        <v>0</v>
      </c>
      <c r="AB40">
        <v>11.680261999791274</v>
      </c>
      <c r="AC40">
        <v>4.3014274613859316</v>
      </c>
      <c r="AD40">
        <v>0</v>
      </c>
      <c r="AE40">
        <v>7.2989209117094536</v>
      </c>
      <c r="AF40">
        <v>12.408179401481945</v>
      </c>
      <c r="AG40">
        <v>30.658101554372784</v>
      </c>
      <c r="AH40">
        <v>9.2416752246921305</v>
      </c>
      <c r="AI40">
        <v>0</v>
      </c>
      <c r="AJ40">
        <v>0</v>
      </c>
      <c r="AK40">
        <v>23.691773089855978</v>
      </c>
      <c r="AL40">
        <v>1.9065832292404252</v>
      </c>
      <c r="AM40">
        <v>0</v>
      </c>
      <c r="AN40">
        <v>0</v>
      </c>
      <c r="AO40">
        <v>0</v>
      </c>
      <c r="AP40">
        <v>0.67492691797119597</v>
      </c>
      <c r="AQ40">
        <v>43.793018939052395</v>
      </c>
      <c r="AR40">
        <v>1.4541750657482782</v>
      </c>
      <c r="AS40">
        <v>2.0671941264871636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43.150395071549198</v>
      </c>
      <c r="BB40">
        <f t="shared" si="0"/>
        <v>989.15570711862438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511.04011687018226</v>
      </c>
      <c r="L41">
        <v>5.3433878009744937</v>
      </c>
      <c r="M41">
        <v>62.762152614964414</v>
      </c>
      <c r="N41">
        <v>51.22542507936631</v>
      </c>
      <c r="O41">
        <v>72.283479481210449</v>
      </c>
      <c r="P41">
        <v>23.940024792753999</v>
      </c>
      <c r="Q41">
        <v>9.467871915309324</v>
      </c>
      <c r="R41">
        <v>9.1537944289520148</v>
      </c>
      <c r="S41">
        <v>11.436286239772386</v>
      </c>
      <c r="T41">
        <v>0</v>
      </c>
      <c r="U41">
        <v>51.743500036873293</v>
      </c>
      <c r="V41">
        <v>9.0991442413740273</v>
      </c>
      <c r="W41">
        <v>19.720189217203821</v>
      </c>
      <c r="X41">
        <v>43.174650317673667</v>
      </c>
      <c r="Y41">
        <v>0</v>
      </c>
      <c r="Z41">
        <v>2.8775277520350655</v>
      </c>
      <c r="AA41">
        <v>0</v>
      </c>
      <c r="AB41">
        <v>11.680261999791274</v>
      </c>
      <c r="AC41">
        <v>0</v>
      </c>
      <c r="AD41">
        <v>0</v>
      </c>
      <c r="AE41">
        <v>3.3073237340847417</v>
      </c>
      <c r="AF41">
        <v>6.2040900548945945</v>
      </c>
      <c r="AG41">
        <v>30.658101554372784</v>
      </c>
      <c r="AH41">
        <v>0</v>
      </c>
      <c r="AI41">
        <v>0</v>
      </c>
      <c r="AJ41">
        <v>0</v>
      </c>
      <c r="AK41">
        <v>23.691773089855978</v>
      </c>
      <c r="AL41">
        <v>1.9065832292404252</v>
      </c>
      <c r="AM41">
        <v>0</v>
      </c>
      <c r="AN41">
        <v>0</v>
      </c>
      <c r="AO41">
        <v>0</v>
      </c>
      <c r="AP41">
        <v>0.67492691797119597</v>
      </c>
      <c r="AQ41">
        <v>43.793018939052395</v>
      </c>
      <c r="AR41">
        <v>7.2708748703819657</v>
      </c>
      <c r="AS41">
        <v>2.0671941264871636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42.40700703093966</v>
      </c>
      <c r="BB41">
        <f t="shared" si="0"/>
        <v>972.11469227383827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511.04011687018226</v>
      </c>
      <c r="L42">
        <v>5.3433878009744937</v>
      </c>
      <c r="M42">
        <v>62.762152614964414</v>
      </c>
      <c r="N42">
        <v>51.22542507936631</v>
      </c>
      <c r="O42">
        <v>72.283479481210449</v>
      </c>
      <c r="P42">
        <v>23.940024792753999</v>
      </c>
      <c r="Q42">
        <v>9.467871915309324</v>
      </c>
      <c r="R42">
        <v>9.1537944289520148</v>
      </c>
      <c r="S42">
        <v>11.436286239772386</v>
      </c>
      <c r="T42">
        <v>0</v>
      </c>
      <c r="U42">
        <v>51.743500036873293</v>
      </c>
      <c r="V42">
        <v>9.0991442413740273</v>
      </c>
      <c r="W42">
        <v>19.723086236379476</v>
      </c>
      <c r="X42">
        <v>43.174650317673667</v>
      </c>
      <c r="Y42">
        <v>0</v>
      </c>
      <c r="Z42">
        <v>2.8775277520350655</v>
      </c>
      <c r="AA42">
        <v>0</v>
      </c>
      <c r="AB42">
        <v>5.8104857803172614</v>
      </c>
      <c r="AC42">
        <v>0</v>
      </c>
      <c r="AD42">
        <v>0</v>
      </c>
      <c r="AE42">
        <v>0</v>
      </c>
      <c r="AF42">
        <v>6.2040900548945945</v>
      </c>
      <c r="AG42">
        <v>30.658101554372784</v>
      </c>
      <c r="AH42">
        <v>0</v>
      </c>
      <c r="AI42">
        <v>0</v>
      </c>
      <c r="AJ42">
        <v>0</v>
      </c>
      <c r="AK42">
        <v>23.691773089855978</v>
      </c>
      <c r="AL42">
        <v>1.9065832292404252</v>
      </c>
      <c r="AM42">
        <v>0</v>
      </c>
      <c r="AN42">
        <v>0</v>
      </c>
      <c r="AO42">
        <v>0</v>
      </c>
      <c r="AP42">
        <v>0.67492691797119597</v>
      </c>
      <c r="AQ42">
        <v>43.793018939052395</v>
      </c>
      <c r="AR42">
        <v>7.2708748703819657</v>
      </c>
      <c r="AS42">
        <v>2.0671941264871636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42.023525348282455</v>
      </c>
      <c r="BB42">
        <f t="shared" si="0"/>
        <v>963.32397102211235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511.04011687018226</v>
      </c>
      <c r="L43">
        <v>5.3433878009744937</v>
      </c>
      <c r="M43">
        <v>62.762152614964414</v>
      </c>
      <c r="N43">
        <v>51.22542507936631</v>
      </c>
      <c r="O43">
        <v>72.283479481210449</v>
      </c>
      <c r="P43">
        <v>23.940024792753999</v>
      </c>
      <c r="Q43">
        <v>9.467871915309324</v>
      </c>
      <c r="R43">
        <v>9.1537944289520148</v>
      </c>
      <c r="S43">
        <v>11.436286239772386</v>
      </c>
      <c r="T43">
        <v>0</v>
      </c>
      <c r="U43">
        <v>51.743500036873293</v>
      </c>
      <c r="V43">
        <v>9.0991442413740273</v>
      </c>
      <c r="W43">
        <v>19.582502696942729</v>
      </c>
      <c r="X43">
        <v>43.174650317673667</v>
      </c>
      <c r="Y43">
        <v>0</v>
      </c>
      <c r="Z43">
        <v>2.8775277520350655</v>
      </c>
      <c r="AA43">
        <v>0</v>
      </c>
      <c r="AB43">
        <v>5.8104857803172614</v>
      </c>
      <c r="AC43">
        <v>0</v>
      </c>
      <c r="AD43">
        <v>0</v>
      </c>
      <c r="AE43">
        <v>0</v>
      </c>
      <c r="AF43">
        <v>6.2040900548945945</v>
      </c>
      <c r="AG43">
        <v>30.658101554372784</v>
      </c>
      <c r="AH43">
        <v>0</v>
      </c>
      <c r="AI43">
        <v>0</v>
      </c>
      <c r="AJ43">
        <v>0</v>
      </c>
      <c r="AK43">
        <v>23.691773089855978</v>
      </c>
      <c r="AL43">
        <v>1.9065832292404252</v>
      </c>
      <c r="AM43">
        <v>0</v>
      </c>
      <c r="AN43">
        <v>0</v>
      </c>
      <c r="AO43">
        <v>0</v>
      </c>
      <c r="AP43">
        <v>0.67492691797119597</v>
      </c>
      <c r="AQ43">
        <v>39.892426286787725</v>
      </c>
      <c r="AR43">
        <v>3.3930748478396993</v>
      </c>
      <c r="AS43">
        <v>2.0671941264871636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41.692512142527072</v>
      </c>
      <c r="BB43">
        <f t="shared" si="0"/>
        <v>955.73600801362409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511.04011687018226</v>
      </c>
      <c r="L44">
        <v>5.3433878009744937</v>
      </c>
      <c r="M44">
        <v>62.762152614964414</v>
      </c>
      <c r="N44">
        <v>51.22542507936631</v>
      </c>
      <c r="O44">
        <v>72.283479481210449</v>
      </c>
      <c r="P44">
        <v>23.940024792753999</v>
      </c>
      <c r="Q44">
        <v>9.467871915309324</v>
      </c>
      <c r="R44">
        <v>9.1537944289520148</v>
      </c>
      <c r="S44">
        <v>11.436286239772386</v>
      </c>
      <c r="T44">
        <v>0</v>
      </c>
      <c r="U44">
        <v>51.743500036873293</v>
      </c>
      <c r="V44">
        <v>9.0991442413740273</v>
      </c>
      <c r="W44">
        <v>19.582502696942729</v>
      </c>
      <c r="X44">
        <v>43.174650317673667</v>
      </c>
      <c r="Y44">
        <v>0</v>
      </c>
      <c r="Z44">
        <v>2.8775277520350655</v>
      </c>
      <c r="AA44">
        <v>0</v>
      </c>
      <c r="AB44">
        <v>5.8104857803172614</v>
      </c>
      <c r="AC44">
        <v>0</v>
      </c>
      <c r="AD44">
        <v>0</v>
      </c>
      <c r="AE44">
        <v>0</v>
      </c>
      <c r="AF44">
        <v>6.2040900548945945</v>
      </c>
      <c r="AG44">
        <v>30.658101554372784</v>
      </c>
      <c r="AH44">
        <v>0</v>
      </c>
      <c r="AI44">
        <v>0</v>
      </c>
      <c r="AJ44">
        <v>0</v>
      </c>
      <c r="AK44">
        <v>23.691773089855978</v>
      </c>
      <c r="AL44">
        <v>1.9065832292404252</v>
      </c>
      <c r="AM44">
        <v>0</v>
      </c>
      <c r="AN44">
        <v>0</v>
      </c>
      <c r="AO44">
        <v>0</v>
      </c>
      <c r="AP44">
        <v>0.67492691797119597</v>
      </c>
      <c r="AQ44">
        <v>32.844764029012737</v>
      </c>
      <c r="AR44">
        <v>3.3930748478396993</v>
      </c>
      <c r="AS44">
        <v>2.0671941264871636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41.397919860152079</v>
      </c>
      <c r="BB44">
        <f t="shared" si="0"/>
        <v>948.98293803822401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511.04011687018226</v>
      </c>
      <c r="L45">
        <v>4.0076910358924174</v>
      </c>
      <c r="M45">
        <v>62.762152614964414</v>
      </c>
      <c r="N45">
        <v>51.22542507936631</v>
      </c>
      <c r="O45">
        <v>72.283479481210449</v>
      </c>
      <c r="P45">
        <v>23.940024792753999</v>
      </c>
      <c r="Q45">
        <v>9.467871915309324</v>
      </c>
      <c r="R45">
        <v>9.1537944289520148</v>
      </c>
      <c r="S45">
        <v>11.436286239772386</v>
      </c>
      <c r="T45">
        <v>0</v>
      </c>
      <c r="U45">
        <v>51.743500036873293</v>
      </c>
      <c r="V45">
        <v>9.0991442413740273</v>
      </c>
      <c r="W45">
        <v>19.583794547477833</v>
      </c>
      <c r="X45">
        <v>43.174650317673667</v>
      </c>
      <c r="Y45">
        <v>0</v>
      </c>
      <c r="Z45">
        <v>2.8775277520350655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6.2040900548945945</v>
      </c>
      <c r="AG45">
        <v>30.658101554372784</v>
      </c>
      <c r="AH45">
        <v>0</v>
      </c>
      <c r="AI45">
        <v>0</v>
      </c>
      <c r="AJ45">
        <v>0</v>
      </c>
      <c r="AK45">
        <v>23.691773089855978</v>
      </c>
      <c r="AL45">
        <v>1.9065832292404252</v>
      </c>
      <c r="AM45">
        <v>0</v>
      </c>
      <c r="AN45">
        <v>0</v>
      </c>
      <c r="AO45">
        <v>0</v>
      </c>
      <c r="AP45">
        <v>0.67492691797119597</v>
      </c>
      <c r="AQ45">
        <v>21.896509820079313</v>
      </c>
      <c r="AR45">
        <v>1.4541750657482782</v>
      </c>
      <c r="AS45">
        <v>2.0671941264871636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40.560580392281892</v>
      </c>
      <c r="BB45">
        <f t="shared" si="0"/>
        <v>929.78823282020528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4.0076910358924174</v>
      </c>
      <c r="M46">
        <v>62.762152614964414</v>
      </c>
      <c r="N46">
        <v>51.22542507936631</v>
      </c>
      <c r="O46">
        <v>72.283479481210449</v>
      </c>
      <c r="P46">
        <v>23.940024792753999</v>
      </c>
      <c r="Q46">
        <v>9.467871915309324</v>
      </c>
      <c r="R46">
        <v>9.1537944289520148</v>
      </c>
      <c r="S46">
        <v>11.436286239772386</v>
      </c>
      <c r="T46">
        <v>0</v>
      </c>
      <c r="U46">
        <v>51.743500036873293</v>
      </c>
      <c r="V46">
        <v>9.0991442413740273</v>
      </c>
      <c r="W46">
        <v>19.583794547477833</v>
      </c>
      <c r="X46">
        <v>43.174650317673667</v>
      </c>
      <c r="Y46">
        <v>0</v>
      </c>
      <c r="Z46">
        <v>2.8775277520350655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30.658101554372784</v>
      </c>
      <c r="AH46">
        <v>0</v>
      </c>
      <c r="AI46">
        <v>0</v>
      </c>
      <c r="AJ46">
        <v>0</v>
      </c>
      <c r="AK46">
        <v>23.691773089855978</v>
      </c>
      <c r="AL46">
        <v>1.9065832292404252</v>
      </c>
      <c r="AM46">
        <v>0</v>
      </c>
      <c r="AN46">
        <v>0</v>
      </c>
      <c r="AO46">
        <v>0</v>
      </c>
      <c r="AP46">
        <v>0.67492691797119597</v>
      </c>
      <c r="AQ46">
        <v>21.896509820079313</v>
      </c>
      <c r="AR46">
        <v>1.4541750657482782</v>
      </c>
      <c r="AS46">
        <v>2.0671941264871636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40.560580392281892</v>
      </c>
      <c r="BB46">
        <f t="shared" si="0"/>
        <v>929.78823282020528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4.0076910358924174</v>
      </c>
      <c r="M47">
        <v>62.762152614964414</v>
      </c>
      <c r="N47">
        <v>51.22542507936631</v>
      </c>
      <c r="O47">
        <v>72.283479481210449</v>
      </c>
      <c r="P47">
        <v>23.940024792753999</v>
      </c>
      <c r="Q47">
        <v>9.467871915309324</v>
      </c>
      <c r="R47">
        <v>9.1537944289520148</v>
      </c>
      <c r="S47">
        <v>11.436286239772386</v>
      </c>
      <c r="T47">
        <v>0</v>
      </c>
      <c r="U47">
        <v>51.743500036873293</v>
      </c>
      <c r="V47">
        <v>9.0991442413740273</v>
      </c>
      <c r="W47">
        <v>19.583794547477833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30.658101554372784</v>
      </c>
      <c r="AH47">
        <v>0</v>
      </c>
      <c r="AI47">
        <v>0</v>
      </c>
      <c r="AJ47">
        <v>0</v>
      </c>
      <c r="AK47">
        <v>23.691773089855978</v>
      </c>
      <c r="AL47">
        <v>1.9065832292404252</v>
      </c>
      <c r="AM47">
        <v>0</v>
      </c>
      <c r="AN47">
        <v>0</v>
      </c>
      <c r="AO47">
        <v>0</v>
      </c>
      <c r="AP47">
        <v>0.67492691797119597</v>
      </c>
      <c r="AQ47">
        <v>10.948254910039656</v>
      </c>
      <c r="AR47">
        <v>1.4541750657482782</v>
      </c>
      <c r="AS47">
        <v>7.3237732147777077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40.202387682897729</v>
      </c>
      <c r="BB47">
        <f t="shared" si="0"/>
        <v>921.57722195580504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4.0076910358924174</v>
      </c>
      <c r="M48">
        <v>62.762152614964414</v>
      </c>
      <c r="N48">
        <v>51.22542507936631</v>
      </c>
      <c r="O48">
        <v>72.283479481210449</v>
      </c>
      <c r="P48">
        <v>23.940024792753999</v>
      </c>
      <c r="Q48">
        <v>9.467871915309324</v>
      </c>
      <c r="R48">
        <v>9.1537944289520148</v>
      </c>
      <c r="S48">
        <v>11.436286239772386</v>
      </c>
      <c r="T48">
        <v>0</v>
      </c>
      <c r="U48">
        <v>51.743500036873293</v>
      </c>
      <c r="V48">
        <v>9.0991442413740273</v>
      </c>
      <c r="W48">
        <v>19.583794547477833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30.658101554372784</v>
      </c>
      <c r="AH48">
        <v>0</v>
      </c>
      <c r="AI48">
        <v>0</v>
      </c>
      <c r="AJ48">
        <v>0</v>
      </c>
      <c r="AK48">
        <v>23.691773089855978</v>
      </c>
      <c r="AL48">
        <v>1.9065832292404252</v>
      </c>
      <c r="AM48">
        <v>0</v>
      </c>
      <c r="AN48">
        <v>0</v>
      </c>
      <c r="AO48">
        <v>0</v>
      </c>
      <c r="AP48">
        <v>0.67492691797119597</v>
      </c>
      <c r="AQ48">
        <v>0</v>
      </c>
      <c r="AR48">
        <v>1.4541750657482782</v>
      </c>
      <c r="AS48">
        <v>7.3237732147777077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39.744750627658071</v>
      </c>
      <c r="BB48">
        <f t="shared" si="0"/>
        <v>911.08660410100515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4.717360627610903</v>
      </c>
      <c r="M49">
        <v>62.762152614964414</v>
      </c>
      <c r="N49">
        <v>51.22542507936631</v>
      </c>
      <c r="O49">
        <v>72.283479481210449</v>
      </c>
      <c r="P49">
        <v>24.775757085744559</v>
      </c>
      <c r="Q49">
        <v>9.467871915309324</v>
      </c>
      <c r="R49">
        <v>9.1537944289520148</v>
      </c>
      <c r="S49">
        <v>11.436286239772386</v>
      </c>
      <c r="T49">
        <v>0</v>
      </c>
      <c r="U49">
        <v>51.743500036873293</v>
      </c>
      <c r="V49">
        <v>9.0991442413740273</v>
      </c>
      <c r="W49">
        <v>19.319662778147933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30.658101554372784</v>
      </c>
      <c r="AH49">
        <v>0</v>
      </c>
      <c r="AI49">
        <v>0</v>
      </c>
      <c r="AJ49">
        <v>0</v>
      </c>
      <c r="AK49">
        <v>23.691773089855978</v>
      </c>
      <c r="AL49">
        <v>1.9065832292404252</v>
      </c>
      <c r="AM49">
        <v>0</v>
      </c>
      <c r="AN49">
        <v>0</v>
      </c>
      <c r="AO49">
        <v>0</v>
      </c>
      <c r="AP49">
        <v>0.67492691797119597</v>
      </c>
      <c r="AQ49">
        <v>0</v>
      </c>
      <c r="AR49">
        <v>2.9083501314965563</v>
      </c>
      <c r="AS49">
        <v>7.3237732147777077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39.859092236229195</v>
      </c>
      <c r="BB49">
        <f t="shared" si="0"/>
        <v>913.70770767356146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5.1868403814462756</v>
      </c>
      <c r="M50">
        <v>62.762152614964414</v>
      </c>
      <c r="N50">
        <v>51.22542507936631</v>
      </c>
      <c r="O50">
        <v>72.283479481210449</v>
      </c>
      <c r="P50">
        <v>24.775757085744559</v>
      </c>
      <c r="Q50">
        <v>9.467871915309324</v>
      </c>
      <c r="R50">
        <v>9.1537944289520148</v>
      </c>
      <c r="S50">
        <v>11.436286239772386</v>
      </c>
      <c r="T50">
        <v>0</v>
      </c>
      <c r="U50">
        <v>51.743500036873293</v>
      </c>
      <c r="V50">
        <v>9.0991442413740273</v>
      </c>
      <c r="W50">
        <v>19.319662778147933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30.658101554372784</v>
      </c>
      <c r="AH50">
        <v>0</v>
      </c>
      <c r="AI50">
        <v>0</v>
      </c>
      <c r="AJ50">
        <v>0</v>
      </c>
      <c r="AK50">
        <v>23.691773089855978</v>
      </c>
      <c r="AL50">
        <v>1.9065832292404252</v>
      </c>
      <c r="AM50">
        <v>0</v>
      </c>
      <c r="AN50">
        <v>0</v>
      </c>
      <c r="AO50">
        <v>0</v>
      </c>
      <c r="AP50">
        <v>0.67492691797119597</v>
      </c>
      <c r="AQ50">
        <v>0</v>
      </c>
      <c r="AR50">
        <v>11.633399609267375</v>
      </c>
      <c r="AS50">
        <v>7.3237732147777077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40.243423558110329</v>
      </c>
      <c r="BB50">
        <f t="shared" si="0"/>
        <v>922.51790558328662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511.04011687018226</v>
      </c>
      <c r="L51">
        <v>5.1868403814462756</v>
      </c>
      <c r="M51">
        <v>62.762152614964414</v>
      </c>
      <c r="N51">
        <v>51.22542507936631</v>
      </c>
      <c r="O51">
        <v>72.283479481210449</v>
      </c>
      <c r="P51">
        <v>24.775757085744559</v>
      </c>
      <c r="Q51">
        <v>9.467871915309324</v>
      </c>
      <c r="R51">
        <v>9.1537944289520148</v>
      </c>
      <c r="S51">
        <v>11.436286239772386</v>
      </c>
      <c r="T51">
        <v>0</v>
      </c>
      <c r="U51">
        <v>51.743500036873293</v>
      </c>
      <c r="V51">
        <v>9.0991442413740273</v>
      </c>
      <c r="W51">
        <v>19.183660565383629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30.658101554372784</v>
      </c>
      <c r="AH51">
        <v>0</v>
      </c>
      <c r="AI51">
        <v>0</v>
      </c>
      <c r="AJ51">
        <v>0</v>
      </c>
      <c r="AK51">
        <v>23.691773089855978</v>
      </c>
      <c r="AL51">
        <v>1.9065832292404252</v>
      </c>
      <c r="AM51">
        <v>0</v>
      </c>
      <c r="AN51">
        <v>0</v>
      </c>
      <c r="AO51">
        <v>0</v>
      </c>
      <c r="AP51">
        <v>0.67492691797119597</v>
      </c>
      <c r="AQ51">
        <v>0</v>
      </c>
      <c r="AR51">
        <v>11.633399609267375</v>
      </c>
      <c r="AS51">
        <v>4.2525134351909823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40.109360006830059</v>
      </c>
      <c r="BB51">
        <f t="shared" si="0"/>
        <v>919.44470714221575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511.04011687018226</v>
      </c>
      <c r="L52">
        <v>5.1868403814462756</v>
      </c>
      <c r="M52">
        <v>62.762152614964414</v>
      </c>
      <c r="N52">
        <v>51.22542507936631</v>
      </c>
      <c r="O52">
        <v>72.283479481210449</v>
      </c>
      <c r="P52">
        <v>24.775757085744559</v>
      </c>
      <c r="Q52">
        <v>9.467871915309324</v>
      </c>
      <c r="R52">
        <v>9.1537944289520148</v>
      </c>
      <c r="S52">
        <v>11.436286239772386</v>
      </c>
      <c r="T52">
        <v>0</v>
      </c>
      <c r="U52">
        <v>51.743500036873293</v>
      </c>
      <c r="V52">
        <v>9.0991442413740273</v>
      </c>
      <c r="W52">
        <v>19.183660565383629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30.658101554372784</v>
      </c>
      <c r="AH52">
        <v>0</v>
      </c>
      <c r="AI52">
        <v>0</v>
      </c>
      <c r="AJ52">
        <v>0</v>
      </c>
      <c r="AK52">
        <v>23.691773089855978</v>
      </c>
      <c r="AL52">
        <v>1.9065832292404252</v>
      </c>
      <c r="AM52">
        <v>0</v>
      </c>
      <c r="AN52">
        <v>0</v>
      </c>
      <c r="AO52">
        <v>0</v>
      </c>
      <c r="AP52">
        <v>0.67492691797119597</v>
      </c>
      <c r="AQ52">
        <v>0</v>
      </c>
      <c r="AR52">
        <v>1.4541750657482782</v>
      </c>
      <c r="AS52">
        <v>4.2525134351909823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39.683868420910969</v>
      </c>
      <c r="BB52">
        <f t="shared" si="0"/>
        <v>909.6909741846157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511.04011687018226</v>
      </c>
      <c r="L53">
        <v>5.1868403814462756</v>
      </c>
      <c r="M53">
        <v>62.762152614964414</v>
      </c>
      <c r="N53">
        <v>51.22542507936631</v>
      </c>
      <c r="O53">
        <v>72.283479481210449</v>
      </c>
      <c r="P53">
        <v>24.775757085744559</v>
      </c>
      <c r="Q53">
        <v>9.467871915309324</v>
      </c>
      <c r="R53">
        <v>9.1537944289520148</v>
      </c>
      <c r="S53">
        <v>11.436286239772386</v>
      </c>
      <c r="T53">
        <v>0</v>
      </c>
      <c r="U53">
        <v>51.743500036873293</v>
      </c>
      <c r="V53">
        <v>9.0991442413740273</v>
      </c>
      <c r="W53">
        <v>18.122367650469787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30.658101554372784</v>
      </c>
      <c r="AH53">
        <v>0</v>
      </c>
      <c r="AI53">
        <v>0</v>
      </c>
      <c r="AJ53">
        <v>0</v>
      </c>
      <c r="AK53">
        <v>23.691773089855978</v>
      </c>
      <c r="AL53">
        <v>1.9065832292404252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1.4541750657482782</v>
      </c>
      <c r="AS53">
        <v>4.2525134351909823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39.639506377067576</v>
      </c>
      <c r="BB53">
        <f t="shared" si="0"/>
        <v>908.67404331354521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511.04011687018226</v>
      </c>
      <c r="L54">
        <v>5.1868403814462756</v>
      </c>
      <c r="M54">
        <v>62.762152614964414</v>
      </c>
      <c r="N54">
        <v>51.22542507936631</v>
      </c>
      <c r="O54">
        <v>72.283479481210449</v>
      </c>
      <c r="P54">
        <v>24.775757085744559</v>
      </c>
      <c r="Q54">
        <v>9.467871915309324</v>
      </c>
      <c r="R54">
        <v>9.1537944289520148</v>
      </c>
      <c r="S54">
        <v>11.436286239772386</v>
      </c>
      <c r="T54">
        <v>0</v>
      </c>
      <c r="U54">
        <v>51.743500036873293</v>
      </c>
      <c r="V54">
        <v>9.0991442413740273</v>
      </c>
      <c r="W54">
        <v>18.122367650469787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30.658101554372784</v>
      </c>
      <c r="AH54">
        <v>0</v>
      </c>
      <c r="AI54">
        <v>0</v>
      </c>
      <c r="AJ54">
        <v>0</v>
      </c>
      <c r="AK54">
        <v>23.691773089855978</v>
      </c>
      <c r="AL54">
        <v>1.9065832292404252</v>
      </c>
      <c r="AM54">
        <v>0</v>
      </c>
      <c r="AN54">
        <v>0</v>
      </c>
      <c r="AO54">
        <v>0</v>
      </c>
      <c r="AP54">
        <v>0.67492691797119597</v>
      </c>
      <c r="AQ54">
        <v>0</v>
      </c>
      <c r="AR54">
        <v>1.4541750657482782</v>
      </c>
      <c r="AS54">
        <v>4.2525134351909823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39.639506377067576</v>
      </c>
      <c r="BB54">
        <f t="shared" si="0"/>
        <v>908.67404331354521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511.04011687018226</v>
      </c>
      <c r="L55">
        <v>5.1868403814462756</v>
      </c>
      <c r="M55">
        <v>62.762152614964414</v>
      </c>
      <c r="N55">
        <v>51.22542507936631</v>
      </c>
      <c r="O55">
        <v>72.283479481210449</v>
      </c>
      <c r="P55">
        <v>24.775757085744559</v>
      </c>
      <c r="Q55">
        <v>9.467871915309324</v>
      </c>
      <c r="R55">
        <v>12.086302629741082</v>
      </c>
      <c r="S55">
        <v>11.436286239772386</v>
      </c>
      <c r="T55">
        <v>0</v>
      </c>
      <c r="U55">
        <v>51.743500036873293</v>
      </c>
      <c r="V55">
        <v>9.0991442413740273</v>
      </c>
      <c r="W55">
        <v>18.121098148496344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30.658101554372784</v>
      </c>
      <c r="AH55">
        <v>0</v>
      </c>
      <c r="AI55">
        <v>0</v>
      </c>
      <c r="AJ55">
        <v>0</v>
      </c>
      <c r="AK55">
        <v>23.691773089855978</v>
      </c>
      <c r="AL55">
        <v>1.9065832292404252</v>
      </c>
      <c r="AM55">
        <v>0</v>
      </c>
      <c r="AN55">
        <v>0</v>
      </c>
      <c r="AO55">
        <v>0</v>
      </c>
      <c r="AP55">
        <v>0.67492691797119597</v>
      </c>
      <c r="AQ55">
        <v>0</v>
      </c>
      <c r="AR55">
        <v>1.4541750657482782</v>
      </c>
      <c r="AS55">
        <v>4.2525134351909823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39.762032154678067</v>
      </c>
      <c r="BB55">
        <f t="shared" si="0"/>
        <v>911.48275623475035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511.04011687018226</v>
      </c>
      <c r="L56">
        <v>5.1868403814462756</v>
      </c>
      <c r="M56">
        <v>62.762152614964414</v>
      </c>
      <c r="N56">
        <v>51.22542507936631</v>
      </c>
      <c r="O56">
        <v>72.283479481210449</v>
      </c>
      <c r="P56">
        <v>24.775757085744559</v>
      </c>
      <c r="Q56">
        <v>9.467871915309324</v>
      </c>
      <c r="R56">
        <v>12.578356569168504</v>
      </c>
      <c r="S56">
        <v>11.436286239772386</v>
      </c>
      <c r="T56">
        <v>0</v>
      </c>
      <c r="U56">
        <v>51.743500036873293</v>
      </c>
      <c r="V56">
        <v>9.0991442413740273</v>
      </c>
      <c r="W56">
        <v>18.121098148496344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30.658101554372784</v>
      </c>
      <c r="AH56">
        <v>0</v>
      </c>
      <c r="AI56">
        <v>0</v>
      </c>
      <c r="AJ56">
        <v>0</v>
      </c>
      <c r="AK56">
        <v>23.691773089855978</v>
      </c>
      <c r="AL56">
        <v>1.9065832292404252</v>
      </c>
      <c r="AM56">
        <v>0</v>
      </c>
      <c r="AN56">
        <v>0</v>
      </c>
      <c r="AO56">
        <v>0</v>
      </c>
      <c r="AP56">
        <v>0.67492691797119597</v>
      </c>
      <c r="AQ56">
        <v>0</v>
      </c>
      <c r="AR56">
        <v>1.4541750657482782</v>
      </c>
      <c r="AS56">
        <v>4.2525134351909823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39.782600009346126</v>
      </c>
      <c r="BB56">
        <f t="shared" si="0"/>
        <v>911.95424231950983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511.04011687018226</v>
      </c>
      <c r="L57">
        <v>5.1868403814462756</v>
      </c>
      <c r="M57">
        <v>62.762152614964414</v>
      </c>
      <c r="N57">
        <v>51.22542507936631</v>
      </c>
      <c r="O57">
        <v>72.283479481210449</v>
      </c>
      <c r="P57">
        <v>24.775757085744559</v>
      </c>
      <c r="Q57">
        <v>9.467871915309324</v>
      </c>
      <c r="R57">
        <v>13.297212543972666</v>
      </c>
      <c r="S57">
        <v>11.436286239772386</v>
      </c>
      <c r="T57">
        <v>0</v>
      </c>
      <c r="U57">
        <v>51.743500036873293</v>
      </c>
      <c r="V57">
        <v>9.0991442413740273</v>
      </c>
      <c r="W57">
        <v>18.122367650469787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30.658101554372784</v>
      </c>
      <c r="AH57">
        <v>0</v>
      </c>
      <c r="AI57">
        <v>0</v>
      </c>
      <c r="AJ57">
        <v>0</v>
      </c>
      <c r="AK57">
        <v>23.691773089855978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0</v>
      </c>
      <c r="AR57">
        <v>1.4541750657482782</v>
      </c>
      <c r="AS57">
        <v>4.2525134351909823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39.812701254275439</v>
      </c>
      <c r="BB57">
        <f t="shared" si="0"/>
        <v>912.6442665513581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511.04011687018226</v>
      </c>
      <c r="L58">
        <v>5.1868403814462756</v>
      </c>
      <c r="M58">
        <v>62.762152614964414</v>
      </c>
      <c r="N58">
        <v>51.22542507936631</v>
      </c>
      <c r="O58">
        <v>72.283479481210449</v>
      </c>
      <c r="P58">
        <v>24.775757085744559</v>
      </c>
      <c r="Q58">
        <v>9.467871915309324</v>
      </c>
      <c r="R58">
        <v>13.297212543972666</v>
      </c>
      <c r="S58">
        <v>11.436286239772386</v>
      </c>
      <c r="T58">
        <v>0</v>
      </c>
      <c r="U58">
        <v>51.743500036873293</v>
      </c>
      <c r="V58">
        <v>9.0991442413740273</v>
      </c>
      <c r="W58">
        <v>18.122367650469787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30.658101554372784</v>
      </c>
      <c r="AH58">
        <v>0</v>
      </c>
      <c r="AI58">
        <v>0</v>
      </c>
      <c r="AJ58">
        <v>0</v>
      </c>
      <c r="AK58">
        <v>23.691773089855978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0</v>
      </c>
      <c r="AR58">
        <v>1.4541750657482782</v>
      </c>
      <c r="AS58">
        <v>4.2525134351909823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39.812701254275439</v>
      </c>
      <c r="BB58">
        <f t="shared" si="0"/>
        <v>912.6442665513581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511.04011687018226</v>
      </c>
      <c r="L59">
        <v>5.1868403814462756</v>
      </c>
      <c r="M59">
        <v>62.762152614964414</v>
      </c>
      <c r="N59">
        <v>51.22542507936631</v>
      </c>
      <c r="O59">
        <v>72.283479481210449</v>
      </c>
      <c r="P59">
        <v>24.775757085744559</v>
      </c>
      <c r="Q59">
        <v>9.467871915309324</v>
      </c>
      <c r="R59">
        <v>13.297212543972666</v>
      </c>
      <c r="S59">
        <v>11.436286239772386</v>
      </c>
      <c r="T59">
        <v>0</v>
      </c>
      <c r="U59">
        <v>51.743500036873293</v>
      </c>
      <c r="V59">
        <v>9.0991442413740273</v>
      </c>
      <c r="W59">
        <v>18.122367650469787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30.658101554372784</v>
      </c>
      <c r="AH59">
        <v>0</v>
      </c>
      <c r="AI59">
        <v>0</v>
      </c>
      <c r="AJ59">
        <v>0</v>
      </c>
      <c r="AK59">
        <v>23.691773089855978</v>
      </c>
      <c r="AL59">
        <v>1.9065832292404252</v>
      </c>
      <c r="AM59">
        <v>0</v>
      </c>
      <c r="AN59">
        <v>0</v>
      </c>
      <c r="AO59">
        <v>0</v>
      </c>
      <c r="AP59">
        <v>0.67492691797119597</v>
      </c>
      <c r="AQ59">
        <v>0</v>
      </c>
      <c r="AR59">
        <v>1.4541750657482782</v>
      </c>
      <c r="AS59">
        <v>4.2525134351909823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39.812701254275439</v>
      </c>
      <c r="BB59">
        <f t="shared" si="0"/>
        <v>912.6442665513581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511.04011687018226</v>
      </c>
      <c r="L60">
        <v>5.1868403814462756</v>
      </c>
      <c r="M60">
        <v>62.762152614964414</v>
      </c>
      <c r="N60">
        <v>51.22542507936631</v>
      </c>
      <c r="O60">
        <v>72.283479481210449</v>
      </c>
      <c r="P60">
        <v>24.775757085744559</v>
      </c>
      <c r="Q60">
        <v>9.467871915309324</v>
      </c>
      <c r="R60">
        <v>13.297212543972666</v>
      </c>
      <c r="S60">
        <v>11.436286239772386</v>
      </c>
      <c r="T60">
        <v>0</v>
      </c>
      <c r="U60">
        <v>51.743500036873293</v>
      </c>
      <c r="V60">
        <v>9.0991442413740273</v>
      </c>
      <c r="W60">
        <v>18.122367650469787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30.658101554372784</v>
      </c>
      <c r="AH60">
        <v>0</v>
      </c>
      <c r="AI60">
        <v>0</v>
      </c>
      <c r="AJ60">
        <v>0</v>
      </c>
      <c r="AK60">
        <v>23.691773089855978</v>
      </c>
      <c r="AL60">
        <v>1.9065832292404252</v>
      </c>
      <c r="AM60">
        <v>0</v>
      </c>
      <c r="AN60">
        <v>0</v>
      </c>
      <c r="AO60">
        <v>0</v>
      </c>
      <c r="AP60">
        <v>0.67492691797119597</v>
      </c>
      <c r="AQ60">
        <v>0</v>
      </c>
      <c r="AR60">
        <v>1.4541750657482782</v>
      </c>
      <c r="AS60">
        <v>4.2525134351909823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39.812701254275439</v>
      </c>
      <c r="BB60">
        <f t="shared" si="0"/>
        <v>912.6442665513581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511.04011687018226</v>
      </c>
      <c r="L61">
        <v>5.1868403814462756</v>
      </c>
      <c r="M61">
        <v>62.762152614964414</v>
      </c>
      <c r="N61">
        <v>51.22542507936631</v>
      </c>
      <c r="O61">
        <v>72.283479481210449</v>
      </c>
      <c r="P61">
        <v>24.775757085744559</v>
      </c>
      <c r="Q61">
        <v>9.467871915309324</v>
      </c>
      <c r="R61">
        <v>13.297212543972666</v>
      </c>
      <c r="S61">
        <v>11.436286239772386</v>
      </c>
      <c r="T61">
        <v>0</v>
      </c>
      <c r="U61">
        <v>51.743500036873293</v>
      </c>
      <c r="V61">
        <v>9.0991442413740273</v>
      </c>
      <c r="W61">
        <v>18.122367650469787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30.658101554372784</v>
      </c>
      <c r="AH61">
        <v>0</v>
      </c>
      <c r="AI61">
        <v>0</v>
      </c>
      <c r="AJ61">
        <v>0</v>
      </c>
      <c r="AK61">
        <v>23.691773089855978</v>
      </c>
      <c r="AL61">
        <v>1.9065832292404252</v>
      </c>
      <c r="AM61">
        <v>0</v>
      </c>
      <c r="AN61">
        <v>0</v>
      </c>
      <c r="AO61">
        <v>0</v>
      </c>
      <c r="AP61">
        <v>0.67492691797119597</v>
      </c>
      <c r="AQ61">
        <v>10.948254910039656</v>
      </c>
      <c r="AR61">
        <v>1.4541750657482782</v>
      </c>
      <c r="AS61">
        <v>2.0671941264871636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40.178991962411274</v>
      </c>
      <c r="BB61">
        <f t="shared" si="0"/>
        <v>921.04091144455811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511.04011687018226</v>
      </c>
      <c r="L62">
        <v>5.1868403814462756</v>
      </c>
      <c r="M62">
        <v>62.762152614964414</v>
      </c>
      <c r="N62">
        <v>51.22542507936631</v>
      </c>
      <c r="O62">
        <v>72.283479481210449</v>
      </c>
      <c r="P62">
        <v>24.775757085744559</v>
      </c>
      <c r="Q62">
        <v>9.467871915309324</v>
      </c>
      <c r="R62">
        <v>13.297212543972666</v>
      </c>
      <c r="S62">
        <v>11.436286239772386</v>
      </c>
      <c r="T62">
        <v>0</v>
      </c>
      <c r="U62">
        <v>51.743500036873293</v>
      </c>
      <c r="V62">
        <v>9.0991442413740273</v>
      </c>
      <c r="W62">
        <v>18.122367650469787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30.658101554372784</v>
      </c>
      <c r="AH62">
        <v>0</v>
      </c>
      <c r="AI62">
        <v>0</v>
      </c>
      <c r="AJ62">
        <v>0</v>
      </c>
      <c r="AK62">
        <v>23.691773089855978</v>
      </c>
      <c r="AL62">
        <v>1.9065832292404252</v>
      </c>
      <c r="AM62">
        <v>0</v>
      </c>
      <c r="AN62">
        <v>0</v>
      </c>
      <c r="AO62">
        <v>0</v>
      </c>
      <c r="AP62">
        <v>0.67492691797119597</v>
      </c>
      <c r="AQ62">
        <v>11.258529476935923</v>
      </c>
      <c r="AR62">
        <v>1.4541750657482782</v>
      </c>
      <c r="AS62">
        <v>2.0671941264871636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40.191961439307534</v>
      </c>
      <c r="BB62">
        <f t="shared" si="0"/>
        <v>921.33821653455811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512.99357596356765</v>
      </c>
      <c r="L63">
        <v>5.1868403814462756</v>
      </c>
      <c r="M63">
        <v>62.762152614964414</v>
      </c>
      <c r="N63">
        <v>51.22542507936631</v>
      </c>
      <c r="O63">
        <v>72.283479481210449</v>
      </c>
      <c r="P63">
        <v>24.775757085744559</v>
      </c>
      <c r="Q63">
        <v>9.6347893067787034</v>
      </c>
      <c r="R63">
        <v>17.496437059110118</v>
      </c>
      <c r="S63">
        <v>11.692947291733658</v>
      </c>
      <c r="T63">
        <v>0</v>
      </c>
      <c r="U63">
        <v>51.743500036873293</v>
      </c>
      <c r="V63">
        <v>9.0991442413740273</v>
      </c>
      <c r="W63">
        <v>18.121098148496344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30.658101554372784</v>
      </c>
      <c r="AH63">
        <v>0</v>
      </c>
      <c r="AI63">
        <v>0</v>
      </c>
      <c r="AJ63">
        <v>0</v>
      </c>
      <c r="AK63">
        <v>23.691773089855978</v>
      </c>
      <c r="AL63">
        <v>1.9065832292404252</v>
      </c>
      <c r="AM63">
        <v>0</v>
      </c>
      <c r="AN63">
        <v>0</v>
      </c>
      <c r="AO63">
        <v>0</v>
      </c>
      <c r="AP63">
        <v>2.474732032561052</v>
      </c>
      <c r="AQ63">
        <v>21.896509820079313</v>
      </c>
      <c r="AR63">
        <v>0.96944989104571078</v>
      </c>
      <c r="AS63">
        <v>2.0671941264871636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40.966434047727354</v>
      </c>
      <c r="BB63">
        <f t="shared" si="0"/>
        <v>939.09179675914891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512.99357596356765</v>
      </c>
      <c r="L64">
        <v>5.1868403814462756</v>
      </c>
      <c r="M64">
        <v>62.762152614964414</v>
      </c>
      <c r="N64">
        <v>51.22542507936631</v>
      </c>
      <c r="O64">
        <v>72.283479481210449</v>
      </c>
      <c r="P64">
        <v>24.775757085744559</v>
      </c>
      <c r="Q64">
        <v>9.6347893067787034</v>
      </c>
      <c r="R64">
        <v>18.817885382375092</v>
      </c>
      <c r="S64">
        <v>11.692947291733658</v>
      </c>
      <c r="T64">
        <v>0</v>
      </c>
      <c r="U64">
        <v>51.743500036873293</v>
      </c>
      <c r="V64">
        <v>9.0991442413740273</v>
      </c>
      <c r="W64">
        <v>18.121098148496344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30.658101554372784</v>
      </c>
      <c r="AH64">
        <v>0</v>
      </c>
      <c r="AI64">
        <v>0</v>
      </c>
      <c r="AJ64">
        <v>0</v>
      </c>
      <c r="AK64">
        <v>23.691773089855978</v>
      </c>
      <c r="AL64">
        <v>1.9065832292404252</v>
      </c>
      <c r="AM64">
        <v>0</v>
      </c>
      <c r="AN64">
        <v>0</v>
      </c>
      <c r="AO64">
        <v>0</v>
      </c>
      <c r="AP64">
        <v>2.474732032561052</v>
      </c>
      <c r="AQ64">
        <v>32.844764029012737</v>
      </c>
      <c r="AR64">
        <v>0.96944989104571078</v>
      </c>
      <c r="AS64">
        <v>2.0671941264871636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41.479307613573255</v>
      </c>
      <c r="BB64">
        <f t="shared" si="0"/>
        <v>950.84862572550139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512.99357596356765</v>
      </c>
      <c r="L65">
        <v>5.1868403814462756</v>
      </c>
      <c r="M65">
        <v>62.762152614964414</v>
      </c>
      <c r="N65">
        <v>51.22542507936631</v>
      </c>
      <c r="O65">
        <v>72.283479481210449</v>
      </c>
      <c r="P65">
        <v>24.775757085744559</v>
      </c>
      <c r="Q65">
        <v>9.6347893067787034</v>
      </c>
      <c r="R65">
        <v>18.817885382375092</v>
      </c>
      <c r="S65">
        <v>11.692947291733658</v>
      </c>
      <c r="T65">
        <v>0</v>
      </c>
      <c r="U65">
        <v>51.743500036873293</v>
      </c>
      <c r="V65">
        <v>9.0991442413740273</v>
      </c>
      <c r="W65">
        <v>18.122367650469787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12.408179401481945</v>
      </c>
      <c r="AG65">
        <v>30.658101554372784</v>
      </c>
      <c r="AH65">
        <v>0</v>
      </c>
      <c r="AI65">
        <v>0</v>
      </c>
      <c r="AJ65">
        <v>0</v>
      </c>
      <c r="AK65">
        <v>23.691773089855978</v>
      </c>
      <c r="AL65">
        <v>1.9065832292404252</v>
      </c>
      <c r="AM65">
        <v>0</v>
      </c>
      <c r="AN65">
        <v>0</v>
      </c>
      <c r="AO65">
        <v>0</v>
      </c>
      <c r="AP65">
        <v>0.67492691797119597</v>
      </c>
      <c r="AQ65">
        <v>32.844764029012737</v>
      </c>
      <c r="AR65">
        <v>0.96944989104571078</v>
      </c>
      <c r="AS65">
        <v>2.9531341390106447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41.700492052176727</v>
      </c>
      <c r="BB65">
        <f t="shared" si="0"/>
        <v>955.91893503339236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512.99357596356765</v>
      </c>
      <c r="L66">
        <v>5.1868403814462756</v>
      </c>
      <c r="M66">
        <v>62.762152614964414</v>
      </c>
      <c r="N66">
        <v>51.22542507936631</v>
      </c>
      <c r="O66">
        <v>72.283479481210449</v>
      </c>
      <c r="P66">
        <v>24.775757085744559</v>
      </c>
      <c r="Q66">
        <v>9.6347893067787034</v>
      </c>
      <c r="R66">
        <v>18.817885382375092</v>
      </c>
      <c r="S66">
        <v>11.692947291733658</v>
      </c>
      <c r="T66">
        <v>0</v>
      </c>
      <c r="U66">
        <v>51.743500036873293</v>
      </c>
      <c r="V66">
        <v>9.0991442413740273</v>
      </c>
      <c r="W66">
        <v>18.122367650469787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12.408179401481945</v>
      </c>
      <c r="AG66">
        <v>30.658101554372784</v>
      </c>
      <c r="AH66">
        <v>1.2602284601335838</v>
      </c>
      <c r="AI66">
        <v>0</v>
      </c>
      <c r="AJ66">
        <v>0</v>
      </c>
      <c r="AK66">
        <v>23.691773089855978</v>
      </c>
      <c r="AL66">
        <v>9.5329145890297013</v>
      </c>
      <c r="AM66">
        <v>0</v>
      </c>
      <c r="AN66">
        <v>0</v>
      </c>
      <c r="AO66">
        <v>0</v>
      </c>
      <c r="AP66">
        <v>0.67492691797119597</v>
      </c>
      <c r="AQ66">
        <v>32.844764029012737</v>
      </c>
      <c r="AR66">
        <v>0.96944989104571078</v>
      </c>
      <c r="AS66">
        <v>2.9531341390106447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42.071950252649508</v>
      </c>
      <c r="BB66">
        <f t="shared" si="0"/>
        <v>964.43403665284245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512.99357596356765</v>
      </c>
      <c r="L67">
        <v>5.1868403814462756</v>
      </c>
      <c r="M67">
        <v>62.762152614964414</v>
      </c>
      <c r="N67">
        <v>51.22542507936631</v>
      </c>
      <c r="O67">
        <v>72.283479481210449</v>
      </c>
      <c r="P67">
        <v>24.775757085744559</v>
      </c>
      <c r="Q67">
        <v>9.6347893067787034</v>
      </c>
      <c r="R67">
        <v>18.817885382375092</v>
      </c>
      <c r="S67">
        <v>11.692947291733658</v>
      </c>
      <c r="T67">
        <v>0</v>
      </c>
      <c r="U67">
        <v>51.743500036873293</v>
      </c>
      <c r="V67">
        <v>9.0991442413740273</v>
      </c>
      <c r="W67">
        <v>18.121098148496344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12.408179401481945</v>
      </c>
      <c r="AG67">
        <v>30.658101554372784</v>
      </c>
      <c r="AH67">
        <v>9.2416752246921305</v>
      </c>
      <c r="AI67">
        <v>0</v>
      </c>
      <c r="AJ67">
        <v>0</v>
      </c>
      <c r="AK67">
        <v>23.691773089855978</v>
      </c>
      <c r="AL67">
        <v>29.898686099348634</v>
      </c>
      <c r="AM67">
        <v>0</v>
      </c>
      <c r="AN67">
        <v>0</v>
      </c>
      <c r="AO67">
        <v>0</v>
      </c>
      <c r="AP67">
        <v>0.67492691797119597</v>
      </c>
      <c r="AQ67">
        <v>32.844764029012737</v>
      </c>
      <c r="AR67">
        <v>0.96944989104571078</v>
      </c>
      <c r="AS67">
        <v>2.9531341390106447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43.256810911356887</v>
      </c>
      <c r="BB67">
        <f t="shared" si="0"/>
        <v>991.59512476703924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512.99357596356765</v>
      </c>
      <c r="L68">
        <v>5.1868403814462756</v>
      </c>
      <c r="M68">
        <v>62.762152614964414</v>
      </c>
      <c r="N68">
        <v>51.22542507936631</v>
      </c>
      <c r="O68">
        <v>72.283479481210449</v>
      </c>
      <c r="P68">
        <v>24.775757085744559</v>
      </c>
      <c r="Q68">
        <v>9.6347893067787034</v>
      </c>
      <c r="R68">
        <v>18.817885382375092</v>
      </c>
      <c r="S68">
        <v>11.692947291733658</v>
      </c>
      <c r="T68">
        <v>0</v>
      </c>
      <c r="U68">
        <v>51.743500036873293</v>
      </c>
      <c r="V68">
        <v>9.0991442413740273</v>
      </c>
      <c r="W68">
        <v>18.121098148496344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4.0499044040910039</v>
      </c>
      <c r="AE68">
        <v>0</v>
      </c>
      <c r="AF68">
        <v>12.408179401481945</v>
      </c>
      <c r="AG68">
        <v>30.658101554372784</v>
      </c>
      <c r="AH68">
        <v>20.751761228762255</v>
      </c>
      <c r="AI68">
        <v>0</v>
      </c>
      <c r="AJ68">
        <v>0</v>
      </c>
      <c r="AK68">
        <v>23.691773089855978</v>
      </c>
      <c r="AL68">
        <v>29.898686099348634</v>
      </c>
      <c r="AM68">
        <v>0</v>
      </c>
      <c r="AN68">
        <v>0</v>
      </c>
      <c r="AO68">
        <v>0</v>
      </c>
      <c r="AP68">
        <v>0.67492691797119597</v>
      </c>
      <c r="AQ68">
        <v>43.793018939052395</v>
      </c>
      <c r="AR68">
        <v>0.96944989104571078</v>
      </c>
      <c r="AS68">
        <v>2.9531341390106447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44.364855565657678</v>
      </c>
      <c r="BB68">
        <f t="shared" ref="BB68:BB99" si="1">SUM(B68:AZ68)-BA68</f>
        <v>1016.9953254309393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512.99357596356765</v>
      </c>
      <c r="L69">
        <v>5.1868403814462756</v>
      </c>
      <c r="M69">
        <v>62.762152614964414</v>
      </c>
      <c r="N69">
        <v>51.22542507936631</v>
      </c>
      <c r="O69">
        <v>72.283479481210449</v>
      </c>
      <c r="P69">
        <v>24.775757085744559</v>
      </c>
      <c r="Q69">
        <v>9.6347893067787034</v>
      </c>
      <c r="R69">
        <v>18.817885382375092</v>
      </c>
      <c r="S69">
        <v>11.692947291733658</v>
      </c>
      <c r="T69">
        <v>0</v>
      </c>
      <c r="U69">
        <v>51.743500036873293</v>
      </c>
      <c r="V69">
        <v>9.0991442413740273</v>
      </c>
      <c r="W69">
        <v>18.121098148496344</v>
      </c>
      <c r="X69">
        <v>43.174650317673667</v>
      </c>
      <c r="Y69">
        <v>0</v>
      </c>
      <c r="Z69">
        <v>0</v>
      </c>
      <c r="AA69">
        <v>0</v>
      </c>
      <c r="AB69">
        <v>0</v>
      </c>
      <c r="AC69">
        <v>4.3014274613859316</v>
      </c>
      <c r="AD69">
        <v>4.0499044040910039</v>
      </c>
      <c r="AE69">
        <v>0</v>
      </c>
      <c r="AF69">
        <v>12.408179401481945</v>
      </c>
      <c r="AG69">
        <v>30.658101554372784</v>
      </c>
      <c r="AH69">
        <v>31.12764184314339</v>
      </c>
      <c r="AI69">
        <v>0</v>
      </c>
      <c r="AJ69">
        <v>0</v>
      </c>
      <c r="AK69">
        <v>23.691773089855978</v>
      </c>
      <c r="AL69">
        <v>29.898686099348634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2.9083501314965563</v>
      </c>
      <c r="AS69">
        <v>2.9531341390106447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45.059413073275586</v>
      </c>
      <c r="BB69">
        <f t="shared" si="1"/>
        <v>1032.9169762395388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515.46915581536234</v>
      </c>
      <c r="L70">
        <v>5.1868403814462756</v>
      </c>
      <c r="M70">
        <v>62.762152614964414</v>
      </c>
      <c r="N70">
        <v>51.22542507936631</v>
      </c>
      <c r="O70">
        <v>72.283479481210449</v>
      </c>
      <c r="P70">
        <v>24.775757085744559</v>
      </c>
      <c r="Q70">
        <v>9.6347893067787034</v>
      </c>
      <c r="R70">
        <v>18.817885382375092</v>
      </c>
      <c r="S70">
        <v>11.692947291733658</v>
      </c>
      <c r="T70">
        <v>0</v>
      </c>
      <c r="U70">
        <v>51.743500036873293</v>
      </c>
      <c r="V70">
        <v>9.0991442413740273</v>
      </c>
      <c r="W70">
        <v>18.121098148496344</v>
      </c>
      <c r="X70">
        <v>43.174650317673667</v>
      </c>
      <c r="Y70">
        <v>0</v>
      </c>
      <c r="Z70">
        <v>0</v>
      </c>
      <c r="AA70">
        <v>0</v>
      </c>
      <c r="AB70">
        <v>0</v>
      </c>
      <c r="AC70">
        <v>8.6113442242746814</v>
      </c>
      <c r="AD70">
        <v>8.0998088081820079</v>
      </c>
      <c r="AE70">
        <v>7.2989209117094536</v>
      </c>
      <c r="AF70">
        <v>12.408179401481945</v>
      </c>
      <c r="AG70">
        <v>30.658101554372784</v>
      </c>
      <c r="AH70">
        <v>41.503522457524511</v>
      </c>
      <c r="AI70">
        <v>0</v>
      </c>
      <c r="AJ70">
        <v>0</v>
      </c>
      <c r="AK70">
        <v>23.691773089855978</v>
      </c>
      <c r="AL70">
        <v>29.898686099348634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11.633399609267375</v>
      </c>
      <c r="AS70">
        <v>2.9531341390106447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46.615846607821744</v>
      </c>
      <c r="BB70">
        <f t="shared" si="1"/>
        <v>1068.5957947276288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518.00542388875931</v>
      </c>
      <c r="L71">
        <v>5.1868244679539277</v>
      </c>
      <c r="M71">
        <v>62.762152614964414</v>
      </c>
      <c r="N71">
        <v>51.22542507936631</v>
      </c>
      <c r="O71">
        <v>72.283479481210449</v>
      </c>
      <c r="P71">
        <v>24.775757085744559</v>
      </c>
      <c r="Q71">
        <v>11.476251751992606</v>
      </c>
      <c r="R71">
        <v>22.610682450917629</v>
      </c>
      <c r="S71">
        <v>13.156147176727163</v>
      </c>
      <c r="T71">
        <v>0</v>
      </c>
      <c r="U71">
        <v>51.743500036873293</v>
      </c>
      <c r="V71">
        <v>9.0991442413740273</v>
      </c>
      <c r="W71">
        <v>18.122367650469787</v>
      </c>
      <c r="X71">
        <v>43.174650317673667</v>
      </c>
      <c r="Y71">
        <v>0</v>
      </c>
      <c r="Z71">
        <v>0</v>
      </c>
      <c r="AA71">
        <v>1.6649250619912337</v>
      </c>
      <c r="AB71">
        <v>1.4822667761427673</v>
      </c>
      <c r="AC71">
        <v>8.6113442242746814</v>
      </c>
      <c r="AD71">
        <v>12.149713660509288</v>
      </c>
      <c r="AE71">
        <v>14.597842271342099</v>
      </c>
      <c r="AF71">
        <v>12.408179401481945</v>
      </c>
      <c r="AG71">
        <v>30.658101554372784</v>
      </c>
      <c r="AH71">
        <v>41.503522457524511</v>
      </c>
      <c r="AI71">
        <v>0</v>
      </c>
      <c r="AJ71">
        <v>0</v>
      </c>
      <c r="AK71">
        <v>23.691773089855978</v>
      </c>
      <c r="AL71">
        <v>9.5329145890297013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11.633399609267375</v>
      </c>
      <c r="AS71">
        <v>2.3625073112085158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46.798009489285008</v>
      </c>
      <c r="BB71">
        <f t="shared" si="1"/>
        <v>1072.7715955175349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517.79473815130075</v>
      </c>
      <c r="L72">
        <v>5.1868244679539277</v>
      </c>
      <c r="M72">
        <v>62.762152614964414</v>
      </c>
      <c r="N72">
        <v>51.22542507936631</v>
      </c>
      <c r="O72">
        <v>72.283479481210449</v>
      </c>
      <c r="P72">
        <v>24.775757085744559</v>
      </c>
      <c r="Q72">
        <v>11.476251751992606</v>
      </c>
      <c r="R72">
        <v>22.610682450917629</v>
      </c>
      <c r="S72">
        <v>13.156147176727163</v>
      </c>
      <c r="T72">
        <v>0</v>
      </c>
      <c r="U72">
        <v>51.743500036873293</v>
      </c>
      <c r="V72">
        <v>9.0991442413740273</v>
      </c>
      <c r="W72">
        <v>18.122367650469787</v>
      </c>
      <c r="X72">
        <v>43.174650317673667</v>
      </c>
      <c r="Y72">
        <v>0</v>
      </c>
      <c r="Z72">
        <v>0.96593748278021285</v>
      </c>
      <c r="AA72">
        <v>7.8043355691922356</v>
      </c>
      <c r="AB72">
        <v>7.1148803471091613</v>
      </c>
      <c r="AC72">
        <v>8.6113442242746814</v>
      </c>
      <c r="AD72">
        <v>12.149713660509288</v>
      </c>
      <c r="AE72">
        <v>14.597842271342099</v>
      </c>
      <c r="AF72">
        <v>18.612269456376538</v>
      </c>
      <c r="AG72">
        <v>30.658101554372784</v>
      </c>
      <c r="AH72">
        <v>50.619174611772067</v>
      </c>
      <c r="AI72">
        <v>1.697416959924859</v>
      </c>
      <c r="AJ72">
        <v>0</v>
      </c>
      <c r="AK72">
        <v>23.691773089855978</v>
      </c>
      <c r="AL72">
        <v>1.9065832292404252</v>
      </c>
      <c r="AM72">
        <v>2.1892214523064077</v>
      </c>
      <c r="AN72">
        <v>0</v>
      </c>
      <c r="AO72">
        <v>0</v>
      </c>
      <c r="AP72">
        <v>0.67492691797119597</v>
      </c>
      <c r="AQ72">
        <v>43.793018939052395</v>
      </c>
      <c r="AR72">
        <v>0.96944989104571078</v>
      </c>
      <c r="AS72">
        <v>2.3625073112085158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47.310478010450893</v>
      </c>
      <c r="BB72">
        <f t="shared" si="1"/>
        <v>1084.5191394644521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517.99687581824423</v>
      </c>
      <c r="L73">
        <v>5.1868244679539277</v>
      </c>
      <c r="M73">
        <v>62.762152614964414</v>
      </c>
      <c r="N73">
        <v>51.22542507936631</v>
      </c>
      <c r="O73">
        <v>72.283479481210449</v>
      </c>
      <c r="P73">
        <v>24.775757085744559</v>
      </c>
      <c r="Q73">
        <v>11.862300675794566</v>
      </c>
      <c r="R73">
        <v>22.610682450917629</v>
      </c>
      <c r="S73">
        <v>13.156147176727163</v>
      </c>
      <c r="T73">
        <v>0</v>
      </c>
      <c r="U73">
        <v>51.743500036873293</v>
      </c>
      <c r="V73">
        <v>9.0991442413740273</v>
      </c>
      <c r="W73">
        <v>18.122367650469787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8.6113442242746814</v>
      </c>
      <c r="AD73">
        <v>16.199618064600294</v>
      </c>
      <c r="AE73">
        <v>21.953786044667083</v>
      </c>
      <c r="AF73">
        <v>20.887102287622625</v>
      </c>
      <c r="AG73">
        <v>30.658101554372784</v>
      </c>
      <c r="AH73">
        <v>62.255283686286781</v>
      </c>
      <c r="AI73">
        <v>7.3554739408265499</v>
      </c>
      <c r="AJ73">
        <v>0</v>
      </c>
      <c r="AK73">
        <v>23.691773089855978</v>
      </c>
      <c r="AL73">
        <v>1.9065832292404252</v>
      </c>
      <c r="AM73">
        <v>4.1417705936130247</v>
      </c>
      <c r="AN73">
        <v>0</v>
      </c>
      <c r="AO73">
        <v>0</v>
      </c>
      <c r="AP73">
        <v>0.67492691797119597</v>
      </c>
      <c r="AQ73">
        <v>43.793018939052395</v>
      </c>
      <c r="AR73">
        <v>0.96944989104571078</v>
      </c>
      <c r="AS73">
        <v>2.3625073112085158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49.293403775181787</v>
      </c>
      <c r="BB73">
        <f t="shared" si="1"/>
        <v>1129.9746291239042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517.79473815130075</v>
      </c>
      <c r="L74">
        <v>5.1868244679539277</v>
      </c>
      <c r="M74">
        <v>62.762152614964414</v>
      </c>
      <c r="N74">
        <v>51.22542507936631</v>
      </c>
      <c r="O74">
        <v>72.283479481210449</v>
      </c>
      <c r="P74">
        <v>24.775757085744559</v>
      </c>
      <c r="Q74">
        <v>11.862300675794566</v>
      </c>
      <c r="R74">
        <v>22.610682450917629</v>
      </c>
      <c r="S74">
        <v>13.156147176727163</v>
      </c>
      <c r="T74">
        <v>0</v>
      </c>
      <c r="U74">
        <v>51.743500036873293</v>
      </c>
      <c r="V74">
        <v>9.0991442413740273</v>
      </c>
      <c r="W74">
        <v>18.122367650469787</v>
      </c>
      <c r="X74">
        <v>43.174650317673667</v>
      </c>
      <c r="Y74">
        <v>0</v>
      </c>
      <c r="Z74">
        <v>5.755055504070131</v>
      </c>
      <c r="AA74">
        <v>12.337094081402629</v>
      </c>
      <c r="AB74">
        <v>11.715836441661448</v>
      </c>
      <c r="AC74">
        <v>8.6113442242746814</v>
      </c>
      <c r="AD74">
        <v>16.199618064600294</v>
      </c>
      <c r="AE74">
        <v>21.972033539553326</v>
      </c>
      <c r="AF74">
        <v>20.887102287622625</v>
      </c>
      <c r="AG74">
        <v>30.658101554372784</v>
      </c>
      <c r="AH74">
        <v>62.255283686286781</v>
      </c>
      <c r="AI74">
        <v>7.3554739408265499</v>
      </c>
      <c r="AJ74">
        <v>0</v>
      </c>
      <c r="AK74">
        <v>23.691773089855978</v>
      </c>
      <c r="AL74">
        <v>1.9065832292404252</v>
      </c>
      <c r="AM74">
        <v>7.029176192026716</v>
      </c>
      <c r="AN74">
        <v>0</v>
      </c>
      <c r="AO74">
        <v>0</v>
      </c>
      <c r="AP74">
        <v>0.67492691797119597</v>
      </c>
      <c r="AQ74">
        <v>43.793018939052395</v>
      </c>
      <c r="AR74">
        <v>0.96944989104571078</v>
      </c>
      <c r="AS74">
        <v>2.3625073112085158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49.40641072000345</v>
      </c>
      <c r="BB74">
        <f t="shared" si="1"/>
        <v>1132.5651376054391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518.00542388875931</v>
      </c>
      <c r="L75">
        <v>5.1868244679539277</v>
      </c>
      <c r="M75">
        <v>62.762152614964414</v>
      </c>
      <c r="N75">
        <v>51.22542507936631</v>
      </c>
      <c r="O75">
        <v>72.283479481210449</v>
      </c>
      <c r="P75">
        <v>24.775757085744559</v>
      </c>
      <c r="Q75">
        <v>11.862300675794566</v>
      </c>
      <c r="R75">
        <v>22.610682450917629</v>
      </c>
      <c r="S75">
        <v>13.156147176727163</v>
      </c>
      <c r="T75">
        <v>0</v>
      </c>
      <c r="U75">
        <v>51.743500036873293</v>
      </c>
      <c r="V75">
        <v>9.0991442413740273</v>
      </c>
      <c r="W75">
        <v>17.850365092801077</v>
      </c>
      <c r="X75">
        <v>43.174650317673667</v>
      </c>
      <c r="Y75">
        <v>0</v>
      </c>
      <c r="Z75">
        <v>5.755055504070131</v>
      </c>
      <c r="AA75">
        <v>12.337094081402629</v>
      </c>
      <c r="AB75">
        <v>11.715836441661448</v>
      </c>
      <c r="AC75">
        <v>8.6113442242746814</v>
      </c>
      <c r="AD75">
        <v>16.199618064600294</v>
      </c>
      <c r="AE75">
        <v>21.972033539553326</v>
      </c>
      <c r="AF75">
        <v>20.887102287622625</v>
      </c>
      <c r="AG75">
        <v>30.658101554372784</v>
      </c>
      <c r="AH75">
        <v>62.255283686286781</v>
      </c>
      <c r="AI75">
        <v>7.3554739408265499</v>
      </c>
      <c r="AJ75">
        <v>0</v>
      </c>
      <c r="AK75">
        <v>23.691773089855978</v>
      </c>
      <c r="AL75">
        <v>1.9065832292404252</v>
      </c>
      <c r="AM75">
        <v>7.029176192026716</v>
      </c>
      <c r="AN75">
        <v>0</v>
      </c>
      <c r="AO75">
        <v>0</v>
      </c>
      <c r="AP75">
        <v>0.67492691797119597</v>
      </c>
      <c r="AQ75">
        <v>43.793018939052395</v>
      </c>
      <c r="AR75">
        <v>0.96944989104571078</v>
      </c>
      <c r="AS75">
        <v>2.3625073112085158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49.40384767691863</v>
      </c>
      <c r="BB75">
        <f t="shared" si="1"/>
        <v>1132.5063838283138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517.79473815130075</v>
      </c>
      <c r="L76">
        <v>5.1868244679539277</v>
      </c>
      <c r="M76">
        <v>62.762152614964414</v>
      </c>
      <c r="N76">
        <v>51.22542507936631</v>
      </c>
      <c r="O76">
        <v>72.283479481210449</v>
      </c>
      <c r="P76">
        <v>24.775757085744559</v>
      </c>
      <c r="Q76">
        <v>11.862300675794566</v>
      </c>
      <c r="R76">
        <v>22.610682450917629</v>
      </c>
      <c r="S76">
        <v>13.156147176727163</v>
      </c>
      <c r="T76">
        <v>0</v>
      </c>
      <c r="U76">
        <v>51.743500036873293</v>
      </c>
      <c r="V76">
        <v>9.0991442413740273</v>
      </c>
      <c r="W76">
        <v>17.850365092801077</v>
      </c>
      <c r="X76">
        <v>43.174650317673667</v>
      </c>
      <c r="Y76">
        <v>0</v>
      </c>
      <c r="Z76">
        <v>5.755055504070131</v>
      </c>
      <c r="AA76">
        <v>12.337094081402629</v>
      </c>
      <c r="AB76">
        <v>11.715836441661448</v>
      </c>
      <c r="AC76">
        <v>8.6113442242746814</v>
      </c>
      <c r="AD76">
        <v>16.199618064600294</v>
      </c>
      <c r="AE76">
        <v>21.972033539553326</v>
      </c>
      <c r="AF76">
        <v>20.887102287622625</v>
      </c>
      <c r="AG76">
        <v>30.658101554372784</v>
      </c>
      <c r="AH76">
        <v>58.810659378209124</v>
      </c>
      <c r="AI76">
        <v>7.3554739408265499</v>
      </c>
      <c r="AJ76">
        <v>0</v>
      </c>
      <c r="AK76">
        <v>23.691773089855978</v>
      </c>
      <c r="AL76">
        <v>1.9065832292404252</v>
      </c>
      <c r="AM76">
        <v>7.029176192026716</v>
      </c>
      <c r="AN76">
        <v>0</v>
      </c>
      <c r="AO76">
        <v>0</v>
      </c>
      <c r="AP76">
        <v>0.67492691797119597</v>
      </c>
      <c r="AQ76">
        <v>43.793018939052395</v>
      </c>
      <c r="AR76">
        <v>0.96944989104571078</v>
      </c>
      <c r="AS76">
        <v>2.3625073112085158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49.251055717015248</v>
      </c>
      <c r="BB76">
        <f t="shared" si="1"/>
        <v>1129.0038657426808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518.00542388875931</v>
      </c>
      <c r="L77">
        <v>5.1868244679539277</v>
      </c>
      <c r="M77">
        <v>62.762152614964414</v>
      </c>
      <c r="N77">
        <v>51.22542507936631</v>
      </c>
      <c r="O77">
        <v>72.283479481210449</v>
      </c>
      <c r="P77">
        <v>24.775757085744559</v>
      </c>
      <c r="Q77">
        <v>11.862300675794566</v>
      </c>
      <c r="R77">
        <v>22.610682450917629</v>
      </c>
      <c r="S77">
        <v>13.156147176727163</v>
      </c>
      <c r="T77">
        <v>0</v>
      </c>
      <c r="U77">
        <v>51.743500036873293</v>
      </c>
      <c r="V77">
        <v>9.0991442413740273</v>
      </c>
      <c r="W77">
        <v>17.850365092801077</v>
      </c>
      <c r="X77">
        <v>43.174650317673667</v>
      </c>
      <c r="Y77">
        <v>0</v>
      </c>
      <c r="Z77">
        <v>5.755055504070131</v>
      </c>
      <c r="AA77">
        <v>12.337094081402629</v>
      </c>
      <c r="AB77">
        <v>11.715836441661448</v>
      </c>
      <c r="AC77">
        <v>8.6113442242746814</v>
      </c>
      <c r="AD77">
        <v>12.149713660509288</v>
      </c>
      <c r="AE77">
        <v>21.972033539553326</v>
      </c>
      <c r="AF77">
        <v>20.887102287622625</v>
      </c>
      <c r="AG77">
        <v>30.658101554372784</v>
      </c>
      <c r="AH77">
        <v>51.879403071905649</v>
      </c>
      <c r="AI77">
        <v>7.3554739408265499</v>
      </c>
      <c r="AJ77">
        <v>0</v>
      </c>
      <c r="AK77">
        <v>23.691773089855978</v>
      </c>
      <c r="AL77">
        <v>1.9065832292404252</v>
      </c>
      <c r="AM77">
        <v>7.029176192026716</v>
      </c>
      <c r="AN77">
        <v>0</v>
      </c>
      <c r="AO77">
        <v>0</v>
      </c>
      <c r="AP77">
        <v>0.67492691797119597</v>
      </c>
      <c r="AQ77">
        <v>43.793018939052395</v>
      </c>
      <c r="AR77">
        <v>0.96944989104571078</v>
      </c>
      <c r="AS77">
        <v>2.3625073112085158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48.800849863146496</v>
      </c>
      <c r="BB77">
        <f t="shared" si="1"/>
        <v>1118.6835966236138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517.79473815130075</v>
      </c>
      <c r="L78">
        <v>5.1868244679539277</v>
      </c>
      <c r="M78">
        <v>62.762152614964414</v>
      </c>
      <c r="N78">
        <v>51.22542507936631</v>
      </c>
      <c r="O78">
        <v>72.283479481210449</v>
      </c>
      <c r="P78">
        <v>24.775757085744559</v>
      </c>
      <c r="Q78">
        <v>11.862300675794566</v>
      </c>
      <c r="R78">
        <v>19.024059919980097</v>
      </c>
      <c r="S78">
        <v>13.156147176727163</v>
      </c>
      <c r="T78">
        <v>0</v>
      </c>
      <c r="U78">
        <v>51.743500036873293</v>
      </c>
      <c r="V78">
        <v>9.0991442413740273</v>
      </c>
      <c r="W78">
        <v>17.850365092801077</v>
      </c>
      <c r="X78">
        <v>43.174650317673667</v>
      </c>
      <c r="Y78">
        <v>0</v>
      </c>
      <c r="Z78">
        <v>5.755055504070131</v>
      </c>
      <c r="AA78">
        <v>7.8043355691922356</v>
      </c>
      <c r="AB78">
        <v>11.715836441661448</v>
      </c>
      <c r="AC78">
        <v>8.6113442242746814</v>
      </c>
      <c r="AD78">
        <v>8.0998088081820079</v>
      </c>
      <c r="AE78">
        <v>21.972033539553326</v>
      </c>
      <c r="AF78">
        <v>20.887102287622625</v>
      </c>
      <c r="AG78">
        <v>30.658101554372784</v>
      </c>
      <c r="AH78">
        <v>37.806852457420163</v>
      </c>
      <c r="AI78">
        <v>7.3554739408265499</v>
      </c>
      <c r="AJ78">
        <v>0</v>
      </c>
      <c r="AK78">
        <v>23.691773089855978</v>
      </c>
      <c r="AL78">
        <v>1.9065832292404252</v>
      </c>
      <c r="AM78">
        <v>7.029176192026716</v>
      </c>
      <c r="AN78">
        <v>0</v>
      </c>
      <c r="AO78">
        <v>0</v>
      </c>
      <c r="AP78">
        <v>0.67492691797119597</v>
      </c>
      <c r="AQ78">
        <v>43.793018939052395</v>
      </c>
      <c r="AR78">
        <v>0.96944989104571078</v>
      </c>
      <c r="AS78">
        <v>2.3625073112085158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47.695134433204402</v>
      </c>
      <c r="BB78">
        <f t="shared" si="1"/>
        <v>1093.3367898061367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515.67130871877544</v>
      </c>
      <c r="L79">
        <v>5.1868244679539277</v>
      </c>
      <c r="M79">
        <v>62.762152614964414</v>
      </c>
      <c r="N79">
        <v>51.22542507936631</v>
      </c>
      <c r="O79">
        <v>72.283479481210449</v>
      </c>
      <c r="P79">
        <v>24.775757085744559</v>
      </c>
      <c r="Q79">
        <v>9.6347893067787034</v>
      </c>
      <c r="R79">
        <v>18.817885382375092</v>
      </c>
      <c r="S79">
        <v>11.692947291733658</v>
      </c>
      <c r="T79">
        <v>0</v>
      </c>
      <c r="U79">
        <v>51.743500036873293</v>
      </c>
      <c r="V79">
        <v>9.0991442413740273</v>
      </c>
      <c r="W79">
        <v>17.850365092801077</v>
      </c>
      <c r="X79">
        <v>43.174650317673667</v>
      </c>
      <c r="Y79">
        <v>0</v>
      </c>
      <c r="Z79">
        <v>3.139296819035692</v>
      </c>
      <c r="AA79">
        <v>5.0641469680651223</v>
      </c>
      <c r="AB79">
        <v>7.1148803471091613</v>
      </c>
      <c r="AC79">
        <v>4.3014274613859316</v>
      </c>
      <c r="AD79">
        <v>4.0499044040910039</v>
      </c>
      <c r="AE79">
        <v>21.972033539553326</v>
      </c>
      <c r="AF79">
        <v>18.612269456376538</v>
      </c>
      <c r="AG79">
        <v>30.658101554372784</v>
      </c>
      <c r="AH79">
        <v>25.204568304946775</v>
      </c>
      <c r="AI79">
        <v>1.697416959924859</v>
      </c>
      <c r="AJ79">
        <v>0</v>
      </c>
      <c r="AK79">
        <v>23.691773089855978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0.96944989104571078</v>
      </c>
      <c r="AS79">
        <v>2.3625073112085158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45.721536037837268</v>
      </c>
      <c r="BB79">
        <f t="shared" si="1"/>
        <v>1048.0951155850662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515.46915581536234</v>
      </c>
      <c r="L80">
        <v>5.1868244679539277</v>
      </c>
      <c r="M80">
        <v>62.762152614964414</v>
      </c>
      <c r="N80">
        <v>51.22542507936631</v>
      </c>
      <c r="O80">
        <v>72.283479481210449</v>
      </c>
      <c r="P80">
        <v>24.775757085744559</v>
      </c>
      <c r="Q80">
        <v>9.6347893067787034</v>
      </c>
      <c r="R80">
        <v>18.817885382375092</v>
      </c>
      <c r="S80">
        <v>11.692947291733658</v>
      </c>
      <c r="T80">
        <v>0</v>
      </c>
      <c r="U80">
        <v>51.743500036873293</v>
      </c>
      <c r="V80">
        <v>9.0991442413740273</v>
      </c>
      <c r="W80">
        <v>17.850365092801077</v>
      </c>
      <c r="X80">
        <v>43.174650317673667</v>
      </c>
      <c r="Y80">
        <v>0</v>
      </c>
      <c r="Z80">
        <v>2.8775277520350655</v>
      </c>
      <c r="AA80">
        <v>1.6649250619912337</v>
      </c>
      <c r="AB80">
        <v>1.1858132425380923</v>
      </c>
      <c r="AC80">
        <v>0</v>
      </c>
      <c r="AD80">
        <v>0</v>
      </c>
      <c r="AE80">
        <v>21.972033539553326</v>
      </c>
      <c r="AF80">
        <v>18.612269456376538</v>
      </c>
      <c r="AG80">
        <v>30.658101554372784</v>
      </c>
      <c r="AH80">
        <v>16.803045536631181</v>
      </c>
      <c r="AI80">
        <v>0</v>
      </c>
      <c r="AJ80">
        <v>0</v>
      </c>
      <c r="AK80">
        <v>23.691773089855978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0.96944989104571078</v>
      </c>
      <c r="AS80">
        <v>2.3625073112085158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44.443060423751511</v>
      </c>
      <c r="BB80">
        <f t="shared" si="1"/>
        <v>1018.7880501923156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515.67130871877544</v>
      </c>
      <c r="L81">
        <v>5.1868244679539277</v>
      </c>
      <c r="M81">
        <v>62.762152614964414</v>
      </c>
      <c r="N81">
        <v>51.22542507936631</v>
      </c>
      <c r="O81">
        <v>72.283479481210449</v>
      </c>
      <c r="P81">
        <v>24.775757085744559</v>
      </c>
      <c r="Q81">
        <v>9.6347893067787034</v>
      </c>
      <c r="R81">
        <v>18.817885382375092</v>
      </c>
      <c r="S81">
        <v>11.692947291733658</v>
      </c>
      <c r="T81">
        <v>0</v>
      </c>
      <c r="U81">
        <v>51.743500036873293</v>
      </c>
      <c r="V81">
        <v>9.0991442413740273</v>
      </c>
      <c r="W81">
        <v>17.854946808687316</v>
      </c>
      <c r="X81">
        <v>43.174650317673667</v>
      </c>
      <c r="Y81">
        <v>0</v>
      </c>
      <c r="Z81">
        <v>0.48296874139010643</v>
      </c>
      <c r="AA81">
        <v>0</v>
      </c>
      <c r="AB81">
        <v>0</v>
      </c>
      <c r="AC81">
        <v>0</v>
      </c>
      <c r="AD81">
        <v>0</v>
      </c>
      <c r="AE81">
        <v>13.685476933416822</v>
      </c>
      <c r="AF81">
        <v>18.612269456376538</v>
      </c>
      <c r="AG81">
        <v>30.658101554372784</v>
      </c>
      <c r="AH81">
        <v>8.4015227683155906</v>
      </c>
      <c r="AI81">
        <v>0</v>
      </c>
      <c r="AJ81">
        <v>0</v>
      </c>
      <c r="AK81">
        <v>23.691773089855978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12.118124783969945</v>
      </c>
      <c r="AS81">
        <v>2.3625073112085158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43.920274137506411</v>
      </c>
      <c r="BB81">
        <f t="shared" si="1"/>
        <v>1006.8039875253281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515.46915581536234</v>
      </c>
      <c r="L82">
        <v>5.1868244679539277</v>
      </c>
      <c r="M82">
        <v>62.762152614964414</v>
      </c>
      <c r="N82">
        <v>51.22542507936631</v>
      </c>
      <c r="O82">
        <v>72.283479481210449</v>
      </c>
      <c r="P82">
        <v>24.775757085744559</v>
      </c>
      <c r="Q82">
        <v>9.6347893067787034</v>
      </c>
      <c r="R82">
        <v>18.817885382375092</v>
      </c>
      <c r="S82">
        <v>11.692947291733658</v>
      </c>
      <c r="T82">
        <v>0</v>
      </c>
      <c r="U82">
        <v>51.743500036873293</v>
      </c>
      <c r="V82">
        <v>9.0991442413740273</v>
      </c>
      <c r="W82">
        <v>17.854946808687316</v>
      </c>
      <c r="X82">
        <v>43.174650317673667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13.685476933416822</v>
      </c>
      <c r="AF82">
        <v>18.612269456376538</v>
      </c>
      <c r="AG82">
        <v>30.658101554372784</v>
      </c>
      <c r="AH82">
        <v>0</v>
      </c>
      <c r="AI82">
        <v>0</v>
      </c>
      <c r="AJ82">
        <v>0</v>
      </c>
      <c r="AK82">
        <v>23.691773089855978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12.118124783969945</v>
      </c>
      <c r="AS82">
        <v>2.3625073112085158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43.523139798084415</v>
      </c>
      <c r="BB82">
        <f t="shared" si="1"/>
        <v>997.70030034747765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515.67130871877544</v>
      </c>
      <c r="L83">
        <v>5.1868244679539277</v>
      </c>
      <c r="M83">
        <v>62.762152614964414</v>
      </c>
      <c r="N83">
        <v>51.22542507936631</v>
      </c>
      <c r="O83">
        <v>72.283479481210449</v>
      </c>
      <c r="P83">
        <v>24.775757085744559</v>
      </c>
      <c r="Q83">
        <v>9.6347893067787034</v>
      </c>
      <c r="R83">
        <v>18.817885382375092</v>
      </c>
      <c r="S83">
        <v>11.692947291733658</v>
      </c>
      <c r="T83">
        <v>0</v>
      </c>
      <c r="U83">
        <v>51.743500036873293</v>
      </c>
      <c r="V83">
        <v>9.0991442413740273</v>
      </c>
      <c r="W83">
        <v>17.854946808687316</v>
      </c>
      <c r="X83">
        <v>43.174650317673667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6.8427384667084112</v>
      </c>
      <c r="AF83">
        <v>12.546047864746399</v>
      </c>
      <c r="AG83">
        <v>30.658101554372784</v>
      </c>
      <c r="AH83">
        <v>0</v>
      </c>
      <c r="AI83">
        <v>0</v>
      </c>
      <c r="AJ83">
        <v>0</v>
      </c>
      <c r="AK83">
        <v>23.691773089855978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43.793018939052395</v>
      </c>
      <c r="AR83">
        <v>2.9083501314965563</v>
      </c>
      <c r="AS83">
        <v>2.3625073112085158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42.607026678535156</v>
      </c>
      <c r="BB83">
        <f t="shared" si="1"/>
        <v>976.69983165962844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515.46915581536234</v>
      </c>
      <c r="L84">
        <v>5.1868244679539277</v>
      </c>
      <c r="M84">
        <v>62.762152614964414</v>
      </c>
      <c r="N84">
        <v>51.22542507936631</v>
      </c>
      <c r="O84">
        <v>72.283479481210449</v>
      </c>
      <c r="P84">
        <v>24.775757085744559</v>
      </c>
      <c r="Q84">
        <v>9.6347893067787034</v>
      </c>
      <c r="R84">
        <v>18.817885382375092</v>
      </c>
      <c r="S84">
        <v>11.692947291733658</v>
      </c>
      <c r="T84">
        <v>0</v>
      </c>
      <c r="U84">
        <v>51.743500036873293</v>
      </c>
      <c r="V84">
        <v>9.0991442413740273</v>
      </c>
      <c r="W84">
        <v>17.854946808687316</v>
      </c>
      <c r="X84">
        <v>43.174650317673667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12.408179401481945</v>
      </c>
      <c r="AG84">
        <v>30.658101554372784</v>
      </c>
      <c r="AH84">
        <v>0</v>
      </c>
      <c r="AI84">
        <v>0</v>
      </c>
      <c r="AJ84">
        <v>0</v>
      </c>
      <c r="AK84">
        <v>23.691773089855978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1.4541750657482782</v>
      </c>
      <c r="AS84">
        <v>2.3625073112085158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41.78836574451168</v>
      </c>
      <c r="BB84">
        <f t="shared" si="1"/>
        <v>957.93330278447763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515.67130871877544</v>
      </c>
      <c r="L85">
        <v>5.1868244679539277</v>
      </c>
      <c r="M85">
        <v>62.762152614964414</v>
      </c>
      <c r="N85">
        <v>51.22542507936631</v>
      </c>
      <c r="O85">
        <v>72.283479481210449</v>
      </c>
      <c r="P85">
        <v>24.775757085744559</v>
      </c>
      <c r="Q85">
        <v>9.7078592148474492</v>
      </c>
      <c r="R85">
        <v>18.911818254500091</v>
      </c>
      <c r="S85">
        <v>11.767235518773315</v>
      </c>
      <c r="T85">
        <v>0</v>
      </c>
      <c r="U85">
        <v>51.743500036873293</v>
      </c>
      <c r="V85">
        <v>9.0991442413740273</v>
      </c>
      <c r="W85">
        <v>18.650087817452562</v>
      </c>
      <c r="X85">
        <v>43.174650317673667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12.408179401481945</v>
      </c>
      <c r="AG85">
        <v>30.658101554372784</v>
      </c>
      <c r="AH85">
        <v>0</v>
      </c>
      <c r="AI85">
        <v>0</v>
      </c>
      <c r="AJ85">
        <v>0</v>
      </c>
      <c r="AK85">
        <v>23.691773089855978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1.4541750657482782</v>
      </c>
      <c r="AS85">
        <v>2.3625073112085158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41.382501568209676</v>
      </c>
      <c r="BB85">
        <f t="shared" si="1"/>
        <v>948.62949767125826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516.3090416640996</v>
      </c>
      <c r="L86">
        <v>5.1868244679539277</v>
      </c>
      <c r="M86">
        <v>62.762152614964414</v>
      </c>
      <c r="N86">
        <v>51.22542507936631</v>
      </c>
      <c r="O86">
        <v>72.283479481210449</v>
      </c>
      <c r="P86">
        <v>24.775757085744559</v>
      </c>
      <c r="Q86">
        <v>9.7078592148474492</v>
      </c>
      <c r="R86">
        <v>18.911818254500091</v>
      </c>
      <c r="S86">
        <v>11.767235518773315</v>
      </c>
      <c r="T86">
        <v>0</v>
      </c>
      <c r="U86">
        <v>51.743500036873293</v>
      </c>
      <c r="V86">
        <v>9.0991442413740273</v>
      </c>
      <c r="W86">
        <v>18.650087817452562</v>
      </c>
      <c r="X86">
        <v>43.174650317673667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12.408179401481945</v>
      </c>
      <c r="AG86">
        <v>30.658101554372784</v>
      </c>
      <c r="AH86">
        <v>0</v>
      </c>
      <c r="AI86">
        <v>0</v>
      </c>
      <c r="AJ86">
        <v>0</v>
      </c>
      <c r="AK86">
        <v>23.691773089855978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2.9083501314965563</v>
      </c>
      <c r="AS86">
        <v>2.3625073112085158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41.469943323072549</v>
      </c>
      <c r="BB86">
        <f t="shared" si="1"/>
        <v>950.6339639274679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516.51118911558478</v>
      </c>
      <c r="L87">
        <v>5.1868244679539277</v>
      </c>
      <c r="M87">
        <v>62.762152614964414</v>
      </c>
      <c r="N87">
        <v>51.22542507936631</v>
      </c>
      <c r="O87">
        <v>72.283479481210449</v>
      </c>
      <c r="P87">
        <v>24.775757085744559</v>
      </c>
      <c r="Q87">
        <v>9.7078592148474492</v>
      </c>
      <c r="R87">
        <v>18.911818254500091</v>
      </c>
      <c r="S87">
        <v>11.767235518773315</v>
      </c>
      <c r="T87">
        <v>0</v>
      </c>
      <c r="U87">
        <v>51.743500036873293</v>
      </c>
      <c r="V87">
        <v>9.0991442413740273</v>
      </c>
      <c r="W87">
        <v>18.650087817452562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12.408179401481945</v>
      </c>
      <c r="AG87">
        <v>30.658101554372784</v>
      </c>
      <c r="AH87">
        <v>0</v>
      </c>
      <c r="AI87">
        <v>0</v>
      </c>
      <c r="AJ87">
        <v>0</v>
      </c>
      <c r="AK87">
        <v>23.691773089855978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12.118124783969945</v>
      </c>
      <c r="AS87">
        <v>2.3625073112085158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41.863361667018012</v>
      </c>
      <c r="BB87">
        <f t="shared" si="1"/>
        <v>959.65246768748102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516.3090416640996</v>
      </c>
      <c r="L88">
        <v>5.1868331663836482</v>
      </c>
      <c r="M88">
        <v>62.762152614964414</v>
      </c>
      <c r="N88">
        <v>51.22542507936631</v>
      </c>
      <c r="O88">
        <v>72.283479481210449</v>
      </c>
      <c r="P88">
        <v>24.775757085744559</v>
      </c>
      <c r="Q88">
        <v>9.6347893067787034</v>
      </c>
      <c r="R88">
        <v>18.817885382375092</v>
      </c>
      <c r="S88">
        <v>11.692947291733658</v>
      </c>
      <c r="T88">
        <v>0</v>
      </c>
      <c r="U88">
        <v>51.743500036873293</v>
      </c>
      <c r="V88">
        <v>9.0991442413740273</v>
      </c>
      <c r="W88">
        <v>18.650087817452562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30.658101554372784</v>
      </c>
      <c r="AH88">
        <v>0</v>
      </c>
      <c r="AI88">
        <v>0</v>
      </c>
      <c r="AJ88">
        <v>0</v>
      </c>
      <c r="AK88">
        <v>23.691773089855978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12.118124783969945</v>
      </c>
      <c r="AS88">
        <v>2.3625073112085158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41.38718924779829</v>
      </c>
      <c r="BB88">
        <f t="shared" si="1"/>
        <v>948.736955436372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516.51118911558478</v>
      </c>
      <c r="L89">
        <v>5.2076300632483168</v>
      </c>
      <c r="M89">
        <v>62.762152614964414</v>
      </c>
      <c r="N89">
        <v>51.22542507936631</v>
      </c>
      <c r="O89">
        <v>72.283479481210449</v>
      </c>
      <c r="P89">
        <v>24.775757085744559</v>
      </c>
      <c r="Q89">
        <v>9.6676704687496287</v>
      </c>
      <c r="R89">
        <v>18.817885382375092</v>
      </c>
      <c r="S89">
        <v>11.692947291733658</v>
      </c>
      <c r="T89">
        <v>0</v>
      </c>
      <c r="U89">
        <v>51.743500036873293</v>
      </c>
      <c r="V89">
        <v>9.0991442413740273</v>
      </c>
      <c r="W89">
        <v>18.650087817452562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30.658101554372784</v>
      </c>
      <c r="AH89">
        <v>0</v>
      </c>
      <c r="AI89">
        <v>0</v>
      </c>
      <c r="AJ89">
        <v>0</v>
      </c>
      <c r="AK89">
        <v>23.691773089855978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2.9083501314965563</v>
      </c>
      <c r="AS89">
        <v>2.3625073112085158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41.012914173656299</v>
      </c>
      <c r="BB89">
        <f t="shared" si="1"/>
        <v>940.1572813683614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516.3090416640996</v>
      </c>
      <c r="L90">
        <v>5.2076256099629239</v>
      </c>
      <c r="M90">
        <v>62.762152614964414</v>
      </c>
      <c r="N90">
        <v>51.22542507936631</v>
      </c>
      <c r="O90">
        <v>72.283479481210449</v>
      </c>
      <c r="P90">
        <v>24.775757085744559</v>
      </c>
      <c r="Q90">
        <v>14.015863076601962</v>
      </c>
      <c r="R90">
        <v>18.817885382375092</v>
      </c>
      <c r="S90">
        <v>16.18629391628912</v>
      </c>
      <c r="T90">
        <v>0</v>
      </c>
      <c r="U90">
        <v>51.743500036873293</v>
      </c>
      <c r="V90">
        <v>9.0991442413740273</v>
      </c>
      <c r="W90">
        <v>18.650087817452562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30.658101554372784</v>
      </c>
      <c r="AH90">
        <v>0</v>
      </c>
      <c r="AI90">
        <v>0</v>
      </c>
      <c r="AJ90">
        <v>0</v>
      </c>
      <c r="AK90">
        <v>23.691773089855978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1.4541750657482782</v>
      </c>
      <c r="AS90">
        <v>2.3625073112085158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41.313256046203264</v>
      </c>
      <c r="BB90">
        <f t="shared" si="1"/>
        <v>947.04215175770355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518.90644869173707</v>
      </c>
      <c r="L91">
        <v>5.1868149020811902</v>
      </c>
      <c r="M91">
        <v>62.762152614964414</v>
      </c>
      <c r="N91">
        <v>51.22542507936631</v>
      </c>
      <c r="O91">
        <v>72.283479481210449</v>
      </c>
      <c r="P91">
        <v>24.775757085744559</v>
      </c>
      <c r="Q91">
        <v>14.015863076601962</v>
      </c>
      <c r="R91">
        <v>18.817885382375092</v>
      </c>
      <c r="S91">
        <v>16.18629391628912</v>
      </c>
      <c r="T91">
        <v>0</v>
      </c>
      <c r="U91">
        <v>51.743500036873293</v>
      </c>
      <c r="V91">
        <v>9.0991442413740273</v>
      </c>
      <c r="W91">
        <v>18.650087817452562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30.658101554372784</v>
      </c>
      <c r="AH91">
        <v>0</v>
      </c>
      <c r="AI91">
        <v>0</v>
      </c>
      <c r="AJ91">
        <v>0</v>
      </c>
      <c r="AK91">
        <v>23.691773089855978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1.4541750657482782</v>
      </c>
      <c r="AS91">
        <v>2.0671941264871636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41.408613681247658</v>
      </c>
      <c r="BB91">
        <f t="shared" si="1"/>
        <v>949.22807725769349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519.14837804014303</v>
      </c>
      <c r="L92">
        <v>5.1868149020811902</v>
      </c>
      <c r="M92">
        <v>62.762152614964414</v>
      </c>
      <c r="N92">
        <v>51.22542507936631</v>
      </c>
      <c r="O92">
        <v>72.283479481210449</v>
      </c>
      <c r="P92">
        <v>24.775757085744559</v>
      </c>
      <c r="Q92">
        <v>14.015863076601962</v>
      </c>
      <c r="R92">
        <v>18.817885382375092</v>
      </c>
      <c r="S92">
        <v>16.18629391628912</v>
      </c>
      <c r="T92">
        <v>0</v>
      </c>
      <c r="U92">
        <v>51.743500036873293</v>
      </c>
      <c r="V92">
        <v>9.0991442413740273</v>
      </c>
      <c r="W92">
        <v>18.650087817452562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30.658101554372784</v>
      </c>
      <c r="AH92">
        <v>0</v>
      </c>
      <c r="AI92">
        <v>0</v>
      </c>
      <c r="AJ92">
        <v>0</v>
      </c>
      <c r="AK92">
        <v>23.691773089855978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10.948254910039656</v>
      </c>
      <c r="AR92">
        <v>1.4541750657482782</v>
      </c>
      <c r="AS92">
        <v>2.0671941264871636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41.418726328011047</v>
      </c>
      <c r="BB92">
        <f t="shared" si="1"/>
        <v>949.45989395933589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506.05180360549173</v>
      </c>
      <c r="L93">
        <v>2.0142482138242892</v>
      </c>
      <c r="M93">
        <v>62.762152614964414</v>
      </c>
      <c r="N93">
        <v>51.22542507936631</v>
      </c>
      <c r="O93">
        <v>72.283479481210449</v>
      </c>
      <c r="P93">
        <v>24.775757085744559</v>
      </c>
      <c r="Q93">
        <v>12.690461281569609</v>
      </c>
      <c r="R93">
        <v>26.341056146942179</v>
      </c>
      <c r="S93">
        <v>13.9845543727823</v>
      </c>
      <c r="T93">
        <v>0</v>
      </c>
      <c r="U93">
        <v>51.743500036873293</v>
      </c>
      <c r="V93">
        <v>9.0991442413740273</v>
      </c>
      <c r="W93">
        <v>18.650087817452562</v>
      </c>
      <c r="X93">
        <v>43.174650317673667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30.658101554372784</v>
      </c>
      <c r="AH93">
        <v>0</v>
      </c>
      <c r="AI93">
        <v>0</v>
      </c>
      <c r="AJ93">
        <v>0</v>
      </c>
      <c r="AK93">
        <v>23.691773089855978</v>
      </c>
      <c r="AL93">
        <v>9.5329145890297013</v>
      </c>
      <c r="AM93">
        <v>0</v>
      </c>
      <c r="AN93">
        <v>0</v>
      </c>
      <c r="AO93">
        <v>0</v>
      </c>
      <c r="AP93">
        <v>0.56243909830933014</v>
      </c>
      <c r="AQ93">
        <v>0</v>
      </c>
      <c r="AR93">
        <v>1.4541750657482782</v>
      </c>
      <c r="AS93">
        <v>2.0671941264871636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40.762151863819142</v>
      </c>
      <c r="BB93">
        <f t="shared" si="1"/>
        <v>934.40894535673544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506.05180360549173</v>
      </c>
      <c r="L94">
        <v>5.1868403814462756</v>
      </c>
      <c r="M94">
        <v>62.762152614964414</v>
      </c>
      <c r="N94">
        <v>51.22542507936631</v>
      </c>
      <c r="O94">
        <v>72.283479481210449</v>
      </c>
      <c r="P94">
        <v>24.775757085744559</v>
      </c>
      <c r="Q94">
        <v>12.690461281569609</v>
      </c>
      <c r="R94">
        <v>26.341056146942179</v>
      </c>
      <c r="S94">
        <v>13.556668753913588</v>
      </c>
      <c r="T94">
        <v>0</v>
      </c>
      <c r="U94">
        <v>51.743500036873293</v>
      </c>
      <c r="V94">
        <v>9.4949785588497395</v>
      </c>
      <c r="W94">
        <v>19.388174529725209</v>
      </c>
      <c r="X94">
        <v>43.1743496274159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30.658101554372784</v>
      </c>
      <c r="AH94">
        <v>0</v>
      </c>
      <c r="AI94">
        <v>0</v>
      </c>
      <c r="AJ94">
        <v>0</v>
      </c>
      <c r="AK94">
        <v>23.691773089855978</v>
      </c>
      <c r="AL94">
        <v>29.898686099348634</v>
      </c>
      <c r="AM94">
        <v>0</v>
      </c>
      <c r="AN94">
        <v>0</v>
      </c>
      <c r="AO94">
        <v>0</v>
      </c>
      <c r="AP94">
        <v>0.56243909830933014</v>
      </c>
      <c r="AQ94">
        <v>0</v>
      </c>
      <c r="AR94">
        <v>1.4541750657482782</v>
      </c>
      <c r="AS94">
        <v>2.0671941264871636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41.775555176879067</v>
      </c>
      <c r="BB94">
        <f t="shared" si="1"/>
        <v>957.63964044223849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479.29735557346817</v>
      </c>
      <c r="L95">
        <v>5.1868403814462756</v>
      </c>
      <c r="M95">
        <v>62.762152614964414</v>
      </c>
      <c r="N95">
        <v>51.22542507936631</v>
      </c>
      <c r="O95">
        <v>72.283479481210449</v>
      </c>
      <c r="P95">
        <v>24.775757085744559</v>
      </c>
      <c r="Q95">
        <v>4.0506812281193527</v>
      </c>
      <c r="R95">
        <v>19.129618033813397</v>
      </c>
      <c r="S95">
        <v>3.9985254527300875</v>
      </c>
      <c r="T95">
        <v>0</v>
      </c>
      <c r="U95">
        <v>51.743500036873293</v>
      </c>
      <c r="V95">
        <v>9.102571823632287</v>
      </c>
      <c r="W95">
        <v>18.651343998374884</v>
      </c>
      <c r="X95">
        <v>43.1743496274159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12.408179401481945</v>
      </c>
      <c r="AG95">
        <v>30.658101554372784</v>
      </c>
      <c r="AH95">
        <v>0</v>
      </c>
      <c r="AI95">
        <v>0</v>
      </c>
      <c r="AJ95">
        <v>0</v>
      </c>
      <c r="AK95">
        <v>23.691773089855978</v>
      </c>
      <c r="AL95">
        <v>29.898686099348634</v>
      </c>
      <c r="AM95">
        <v>0</v>
      </c>
      <c r="AN95">
        <v>0</v>
      </c>
      <c r="AO95">
        <v>0</v>
      </c>
      <c r="AP95">
        <v>0.56243909830933014</v>
      </c>
      <c r="AQ95">
        <v>0</v>
      </c>
      <c r="AR95">
        <v>1.4541750657482782</v>
      </c>
      <c r="AS95">
        <v>2.0671941264871636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39.547905822045465</v>
      </c>
      <c r="BB95">
        <f t="shared" si="1"/>
        <v>906.57424303071809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447.48747263460905</v>
      </c>
      <c r="L96">
        <v>5.1868403814462756</v>
      </c>
      <c r="M96">
        <v>62.762152614964414</v>
      </c>
      <c r="N96">
        <v>51.22542507936631</v>
      </c>
      <c r="O96">
        <v>72.283479481210449</v>
      </c>
      <c r="P96">
        <v>24.775757085744559</v>
      </c>
      <c r="Q96">
        <v>4.0506812281193527</v>
      </c>
      <c r="R96">
        <v>18.328049494249665</v>
      </c>
      <c r="S96">
        <v>3.9985254527300875</v>
      </c>
      <c r="T96">
        <v>0</v>
      </c>
      <c r="U96">
        <v>51.743500036873293</v>
      </c>
      <c r="V96">
        <v>9.102571823632287</v>
      </c>
      <c r="W96">
        <v>18.651343998374884</v>
      </c>
      <c r="X96">
        <v>43.1743496274159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12.408179401481945</v>
      </c>
      <c r="AG96">
        <v>30.658101554372784</v>
      </c>
      <c r="AH96">
        <v>0</v>
      </c>
      <c r="AI96">
        <v>0</v>
      </c>
      <c r="AJ96">
        <v>0</v>
      </c>
      <c r="AK96">
        <v>23.691773089855978</v>
      </c>
      <c r="AL96">
        <v>29.898686099348634</v>
      </c>
      <c r="AM96">
        <v>0</v>
      </c>
      <c r="AN96">
        <v>0</v>
      </c>
      <c r="AO96">
        <v>0</v>
      </c>
      <c r="AP96">
        <v>0.56243909830933014</v>
      </c>
      <c r="AQ96">
        <v>0</v>
      </c>
      <c r="AR96">
        <v>1.4541750657482782</v>
      </c>
      <c r="AS96">
        <v>2.0671941264871636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38.184747150247375</v>
      </c>
      <c r="BB96">
        <f t="shared" si="1"/>
        <v>875.32595022409328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376.33069227135809</v>
      </c>
      <c r="L97">
        <v>5.1868403814462756</v>
      </c>
      <c r="M97">
        <v>62.762152614964414</v>
      </c>
      <c r="N97">
        <v>51.22542507936631</v>
      </c>
      <c r="O97">
        <v>72.283479481210449</v>
      </c>
      <c r="P97">
        <v>24.775757085744559</v>
      </c>
      <c r="Q97">
        <v>4.4476647259711246</v>
      </c>
      <c r="R97">
        <v>18.328049494249665</v>
      </c>
      <c r="S97">
        <v>4.018536000977563</v>
      </c>
      <c r="T97">
        <v>0</v>
      </c>
      <c r="U97">
        <v>51.743500036873293</v>
      </c>
      <c r="V97">
        <v>9.102571823632287</v>
      </c>
      <c r="W97">
        <v>18.62003228489132</v>
      </c>
      <c r="X97">
        <v>43.1743496274159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12.408179401481945</v>
      </c>
      <c r="AG97">
        <v>30.658101554372784</v>
      </c>
      <c r="AH97">
        <v>0</v>
      </c>
      <c r="AI97">
        <v>0</v>
      </c>
      <c r="AJ97">
        <v>0</v>
      </c>
      <c r="AK97">
        <v>23.691773089855978</v>
      </c>
      <c r="AL97">
        <v>29.898686099348634</v>
      </c>
      <c r="AM97">
        <v>0</v>
      </c>
      <c r="AN97">
        <v>0</v>
      </c>
      <c r="AO97">
        <v>0</v>
      </c>
      <c r="AP97">
        <v>2.474732032561052</v>
      </c>
      <c r="AQ97">
        <v>0</v>
      </c>
      <c r="AR97">
        <v>1.9388997820914216</v>
      </c>
      <c r="AS97">
        <v>2.0671941264871636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35.326710590361671</v>
      </c>
      <c r="BB97">
        <f t="shared" si="1"/>
        <v>809.80990640393838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330.71501984267297</v>
      </c>
      <c r="L98">
        <v>5.1868403814462756</v>
      </c>
      <c r="M98">
        <v>62.762152614964414</v>
      </c>
      <c r="N98">
        <v>51.22542507936631</v>
      </c>
      <c r="O98">
        <v>72.283479481210449</v>
      </c>
      <c r="P98">
        <v>24.775757085744559</v>
      </c>
      <c r="Q98">
        <v>4.4476647259711246</v>
      </c>
      <c r="R98">
        <v>18.328049494249665</v>
      </c>
      <c r="S98">
        <v>4.018536000977563</v>
      </c>
      <c r="T98">
        <v>0</v>
      </c>
      <c r="U98">
        <v>51.743500036873293</v>
      </c>
      <c r="V98">
        <v>9.102571823632287</v>
      </c>
      <c r="W98">
        <v>18.62003228489132</v>
      </c>
      <c r="X98">
        <v>43.1743496274159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12.408179401481945</v>
      </c>
      <c r="AG98">
        <v>30.658101554372784</v>
      </c>
      <c r="AH98">
        <v>0</v>
      </c>
      <c r="AI98">
        <v>0</v>
      </c>
      <c r="AJ98">
        <v>0</v>
      </c>
      <c r="AK98">
        <v>23.691773089855978</v>
      </c>
      <c r="AL98">
        <v>9.5329145890297013</v>
      </c>
      <c r="AM98">
        <v>0</v>
      </c>
      <c r="AN98">
        <v>0</v>
      </c>
      <c r="AO98">
        <v>0</v>
      </c>
      <c r="AP98">
        <v>2.474732032561052</v>
      </c>
      <c r="AQ98">
        <v>0</v>
      </c>
      <c r="AR98">
        <v>2.9083501314965563</v>
      </c>
      <c r="AS98">
        <v>2.0671941264871636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32.609209258316469</v>
      </c>
      <c r="BB98">
        <f t="shared" si="1"/>
        <v>747.51541414638473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10.860184628549428</v>
      </c>
      <c r="L99">
        <f t="shared" si="2"/>
        <v>9.4328439737640504E-2</v>
      </c>
      <c r="M99">
        <f t="shared" si="2"/>
        <v>1.49065709764023</v>
      </c>
      <c r="N99">
        <f t="shared" si="2"/>
        <v>1.2268527892091214</v>
      </c>
      <c r="O99">
        <f t="shared" si="2"/>
        <v>1.7348035075490535</v>
      </c>
      <c r="P99">
        <f t="shared" si="2"/>
        <v>0.50913701645476395</v>
      </c>
      <c r="Q99">
        <f t="shared" si="2"/>
        <v>0.20217720037273254</v>
      </c>
      <c r="R99">
        <f t="shared" si="2"/>
        <v>0.30601929119001864</v>
      </c>
      <c r="S99">
        <f t="shared" si="2"/>
        <v>0.23376959846263606</v>
      </c>
      <c r="T99">
        <f t="shared" si="2"/>
        <v>0</v>
      </c>
      <c r="U99">
        <f t="shared" si="2"/>
        <v>1.2405004078062492</v>
      </c>
      <c r="V99">
        <f t="shared" si="2"/>
        <v>0.1680728961531153</v>
      </c>
      <c r="W99">
        <f t="shared" si="2"/>
        <v>0.369305410761119</v>
      </c>
      <c r="X99">
        <f t="shared" si="2"/>
        <v>0.87182907946303367</v>
      </c>
      <c r="Y99">
        <f t="shared" si="2"/>
        <v>0</v>
      </c>
      <c r="Z99">
        <f t="shared" si="2"/>
        <v>2.7950366919223538E-2</v>
      </c>
      <c r="AA99">
        <f t="shared" si="2"/>
        <v>3.8498268281778325E-2</v>
      </c>
      <c r="AB99">
        <f t="shared" si="2"/>
        <v>6.3073414977249012E-2</v>
      </c>
      <c r="AC99">
        <f t="shared" si="2"/>
        <v>5.0575729877295986E-2</v>
      </c>
      <c r="AD99">
        <f t="shared" si="2"/>
        <v>5.2428654975866212E-2</v>
      </c>
      <c r="AE99">
        <f t="shared" si="2"/>
        <v>0.11971028933291583</v>
      </c>
      <c r="AF99">
        <f t="shared" si="2"/>
        <v>0.25347153732315786</v>
      </c>
      <c r="AG99">
        <f t="shared" si="2"/>
        <v>0.73579443730494742</v>
      </c>
      <c r="AH99">
        <f t="shared" si="2"/>
        <v>0.27514987066233554</v>
      </c>
      <c r="AI99">
        <f t="shared" si="2"/>
        <v>2.3763838782404515E-2</v>
      </c>
      <c r="AJ99">
        <f t="shared" si="2"/>
        <v>0</v>
      </c>
      <c r="AK99">
        <f t="shared" si="2"/>
        <v>0.56860255415654348</v>
      </c>
      <c r="AL99">
        <f t="shared" si="2"/>
        <v>0.15114003211109039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2.0936795434564805E-2</v>
      </c>
      <c r="AQ99">
        <f t="shared" si="2"/>
        <v>0.44485595854419757</v>
      </c>
      <c r="AR99">
        <f t="shared" si="2"/>
        <v>7.198166151471512E-2</v>
      </c>
      <c r="AS99">
        <f t="shared" si="2"/>
        <v>7.4182734293049377E-2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0.93218405894297574</v>
      </c>
      <c r="BB99">
        <f t="shared" si="1"/>
        <v>21.368869982755051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85.837126522099439</v>
      </c>
      <c r="L3">
        <v>20.287961618263637</v>
      </c>
      <c r="M3">
        <v>0</v>
      </c>
      <c r="N3">
        <v>29.6101326304324</v>
      </c>
      <c r="O3">
        <v>49.691631195253962</v>
      </c>
      <c r="P3">
        <v>60.772195134227736</v>
      </c>
      <c r="Q3">
        <v>2.9114477402515568</v>
      </c>
      <c r="R3">
        <v>3.6657437107896542</v>
      </c>
      <c r="S3">
        <v>3.0890034839352842</v>
      </c>
      <c r="T3">
        <v>0</v>
      </c>
      <c r="U3">
        <v>272.86579002295969</v>
      </c>
      <c r="V3">
        <v>0</v>
      </c>
      <c r="W3">
        <v>5.1963575872709056</v>
      </c>
      <c r="X3">
        <v>10.538667141124558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13.698272905134626</v>
      </c>
      <c r="AL3">
        <v>0.64901685424945166</v>
      </c>
      <c r="AM3">
        <v>0</v>
      </c>
      <c r="AN3">
        <v>0</v>
      </c>
      <c r="AO3">
        <v>0</v>
      </c>
      <c r="AP3">
        <v>0.29274494051346273</v>
      </c>
      <c r="AQ3">
        <v>0</v>
      </c>
      <c r="AR3">
        <v>1.6819693383427259</v>
      </c>
      <c r="AS3">
        <v>1.1955084429137968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23.490913195392462</v>
      </c>
      <c r="BB3">
        <f>SUM(B3:AZ3)-BA3</f>
        <v>538.49265607237044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85.837126522099439</v>
      </c>
      <c r="L4">
        <v>20.287961618263637</v>
      </c>
      <c r="M4">
        <v>0</v>
      </c>
      <c r="N4">
        <v>29.6101326304324</v>
      </c>
      <c r="O4">
        <v>49.691631195253962</v>
      </c>
      <c r="P4">
        <v>60.772195134227736</v>
      </c>
      <c r="Q4">
        <v>2.9114477402515568</v>
      </c>
      <c r="R4">
        <v>3.6657437107896542</v>
      </c>
      <c r="S4">
        <v>3.0890034839352842</v>
      </c>
      <c r="T4">
        <v>0</v>
      </c>
      <c r="U4">
        <v>272.86579002295969</v>
      </c>
      <c r="V4">
        <v>0</v>
      </c>
      <c r="W4">
        <v>4.9795024409706246</v>
      </c>
      <c r="X4">
        <v>10.538667141124558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13.698272905134626</v>
      </c>
      <c r="AL4">
        <v>0.64901685424945166</v>
      </c>
      <c r="AM4">
        <v>0</v>
      </c>
      <c r="AN4">
        <v>0</v>
      </c>
      <c r="AO4">
        <v>0</v>
      </c>
      <c r="AP4">
        <v>0.29274494051346273</v>
      </c>
      <c r="AQ4">
        <v>0</v>
      </c>
      <c r="AR4">
        <v>0.56065635775412226</v>
      </c>
      <c r="AS4">
        <v>1.1955084429137968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23.434977767688508</v>
      </c>
      <c r="BB4">
        <f t="shared" ref="BB4:BB67" si="0">SUM(B4:AZ4)-BA4</f>
        <v>537.21042337318545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85.837126522099439</v>
      </c>
      <c r="L5">
        <v>20.287961618263637</v>
      </c>
      <c r="M5">
        <v>0</v>
      </c>
      <c r="N5">
        <v>29.6101326304324</v>
      </c>
      <c r="O5">
        <v>49.691631195253962</v>
      </c>
      <c r="P5">
        <v>60.782631712475073</v>
      </c>
      <c r="Q5">
        <v>2.9114477402515568</v>
      </c>
      <c r="R5">
        <v>4.9577645068827474</v>
      </c>
      <c r="S5">
        <v>3.0890034839352842</v>
      </c>
      <c r="T5">
        <v>0</v>
      </c>
      <c r="U5">
        <v>272.86579002295969</v>
      </c>
      <c r="V5">
        <v>0</v>
      </c>
      <c r="W5">
        <v>4.9795024409706246</v>
      </c>
      <c r="X5">
        <v>10.538667141124558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13.698272905134626</v>
      </c>
      <c r="AL5">
        <v>0.64901685424945166</v>
      </c>
      <c r="AM5">
        <v>0</v>
      </c>
      <c r="AN5">
        <v>0</v>
      </c>
      <c r="AO5">
        <v>0</v>
      </c>
      <c r="AP5">
        <v>0.29274494051346273</v>
      </c>
      <c r="AQ5">
        <v>0</v>
      </c>
      <c r="AR5">
        <v>0.56065635775412226</v>
      </c>
      <c r="AS5">
        <v>1.1955084429137968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23.489420485935938</v>
      </c>
      <c r="BB5">
        <f t="shared" si="0"/>
        <v>538.45843802927845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85.837126522099439</v>
      </c>
      <c r="L6">
        <v>20.287961618263637</v>
      </c>
      <c r="M6">
        <v>0</v>
      </c>
      <c r="N6">
        <v>29.6101326304324</v>
      </c>
      <c r="O6">
        <v>49.691631195253962</v>
      </c>
      <c r="P6">
        <v>60.727272971491637</v>
      </c>
      <c r="Q6">
        <v>2.9114477402515568</v>
      </c>
      <c r="R6">
        <v>4.9577645068827474</v>
      </c>
      <c r="S6">
        <v>3.0890034839352842</v>
      </c>
      <c r="T6">
        <v>0</v>
      </c>
      <c r="U6">
        <v>272.86579002295969</v>
      </c>
      <c r="V6">
        <v>0</v>
      </c>
      <c r="W6">
        <v>4.9795024409706246</v>
      </c>
      <c r="X6">
        <v>10.538667141124558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13.698272905134626</v>
      </c>
      <c r="AL6">
        <v>0.64901685424945166</v>
      </c>
      <c r="AM6">
        <v>0</v>
      </c>
      <c r="AN6">
        <v>0</v>
      </c>
      <c r="AO6">
        <v>0</v>
      </c>
      <c r="AP6">
        <v>0.29274494051346273</v>
      </c>
      <c r="AQ6">
        <v>0</v>
      </c>
      <c r="AR6">
        <v>0.56065635775412226</v>
      </c>
      <c r="AS6">
        <v>1.1955084429137968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23.48710649056283</v>
      </c>
      <c r="BB6">
        <f t="shared" si="0"/>
        <v>538.40539328366822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85.837126522099439</v>
      </c>
      <c r="L7">
        <v>20.287961618263637</v>
      </c>
      <c r="M7">
        <v>0</v>
      </c>
      <c r="N7">
        <v>29.6101326304324</v>
      </c>
      <c r="O7">
        <v>49.691631195253962</v>
      </c>
      <c r="P7">
        <v>60.727272971491637</v>
      </c>
      <c r="Q7">
        <v>2.9114477402515568</v>
      </c>
      <c r="R7">
        <v>4.9577645068827474</v>
      </c>
      <c r="S7">
        <v>3.2798408738430971</v>
      </c>
      <c r="T7">
        <v>0</v>
      </c>
      <c r="U7">
        <v>272.86579002295969</v>
      </c>
      <c r="V7">
        <v>0</v>
      </c>
      <c r="W7">
        <v>4.9795024409706246</v>
      </c>
      <c r="X7">
        <v>10.538667141124558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13.698272905134626</v>
      </c>
      <c r="AL7">
        <v>0.64901685424945166</v>
      </c>
      <c r="AM7">
        <v>0</v>
      </c>
      <c r="AN7">
        <v>0</v>
      </c>
      <c r="AO7">
        <v>0</v>
      </c>
      <c r="AP7">
        <v>0.29274494051346273</v>
      </c>
      <c r="AQ7">
        <v>0</v>
      </c>
      <c r="AR7">
        <v>0.56065635775412226</v>
      </c>
      <c r="AS7">
        <v>1.1955084429137968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23.495083493460982</v>
      </c>
      <c r="BB7">
        <f t="shared" si="0"/>
        <v>538.58825367067789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85.837126522099439</v>
      </c>
      <c r="L8">
        <v>20.287961618263637</v>
      </c>
      <c r="M8">
        <v>0</v>
      </c>
      <c r="N8">
        <v>29.6101326304324</v>
      </c>
      <c r="O8">
        <v>49.691631195253962</v>
      </c>
      <c r="P8">
        <v>60.727272971491637</v>
      </c>
      <c r="Q8">
        <v>2.9114477402515568</v>
      </c>
      <c r="R8">
        <v>4.9577645068827474</v>
      </c>
      <c r="S8">
        <v>3.2798408738430971</v>
      </c>
      <c r="T8">
        <v>0</v>
      </c>
      <c r="U8">
        <v>272.86579002295969</v>
      </c>
      <c r="V8">
        <v>0</v>
      </c>
      <c r="W8">
        <v>4.9795024409706246</v>
      </c>
      <c r="X8">
        <v>10.538667141124558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13.698272905134626</v>
      </c>
      <c r="AL8">
        <v>0.64901685424945166</v>
      </c>
      <c r="AM8">
        <v>0</v>
      </c>
      <c r="AN8">
        <v>0</v>
      </c>
      <c r="AO8">
        <v>0</v>
      </c>
      <c r="AP8">
        <v>0.29274494051346273</v>
      </c>
      <c r="AQ8">
        <v>0</v>
      </c>
      <c r="AR8">
        <v>0.56065635775412226</v>
      </c>
      <c r="AS8">
        <v>1.1955084429137968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23.495083493460982</v>
      </c>
      <c r="BB8">
        <f t="shared" si="0"/>
        <v>538.58825367067789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85.837126522099439</v>
      </c>
      <c r="L9">
        <v>20.287961618263637</v>
      </c>
      <c r="M9">
        <v>0</v>
      </c>
      <c r="N9">
        <v>29.6101326304324</v>
      </c>
      <c r="O9">
        <v>49.691631195253962</v>
      </c>
      <c r="P9">
        <v>60.727272971491637</v>
      </c>
      <c r="Q9">
        <v>2.9114477402515568</v>
      </c>
      <c r="R9">
        <v>4.9577645068827474</v>
      </c>
      <c r="S9">
        <v>3.2798408738430971</v>
      </c>
      <c r="T9">
        <v>0</v>
      </c>
      <c r="U9">
        <v>272.86579002295969</v>
      </c>
      <c r="V9">
        <v>0</v>
      </c>
      <c r="W9">
        <v>4.9795024409706246</v>
      </c>
      <c r="X9">
        <v>10.538667141124558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13.698272905134626</v>
      </c>
      <c r="AL9">
        <v>0.64901685424945166</v>
      </c>
      <c r="AM9">
        <v>0</v>
      </c>
      <c r="AN9">
        <v>0</v>
      </c>
      <c r="AO9">
        <v>0</v>
      </c>
      <c r="AP9">
        <v>0.29274494051346273</v>
      </c>
      <c r="AQ9">
        <v>0</v>
      </c>
      <c r="AR9">
        <v>0.56065635775412226</v>
      </c>
      <c r="AS9">
        <v>1.1955084429137968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23.495083493460982</v>
      </c>
      <c r="BB9">
        <f t="shared" si="0"/>
        <v>538.58825367067789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85.837126522099439</v>
      </c>
      <c r="L10">
        <v>20.287961618263637</v>
      </c>
      <c r="M10">
        <v>0</v>
      </c>
      <c r="N10">
        <v>29.6101326304324</v>
      </c>
      <c r="O10">
        <v>49.691631195253962</v>
      </c>
      <c r="P10">
        <v>60.727272971491637</v>
      </c>
      <c r="Q10">
        <v>2.9114477402515568</v>
      </c>
      <c r="R10">
        <v>4.9577645068827474</v>
      </c>
      <c r="S10">
        <v>3.2798408738430971</v>
      </c>
      <c r="T10">
        <v>0</v>
      </c>
      <c r="U10">
        <v>272.86579002295969</v>
      </c>
      <c r="V10">
        <v>0</v>
      </c>
      <c r="W10">
        <v>4.9795024409706246</v>
      </c>
      <c r="X10">
        <v>10.538667141124558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13.698272905134626</v>
      </c>
      <c r="AL10">
        <v>0.64901685424945166</v>
      </c>
      <c r="AM10">
        <v>0</v>
      </c>
      <c r="AN10">
        <v>0</v>
      </c>
      <c r="AO10">
        <v>0</v>
      </c>
      <c r="AP10">
        <v>0.29274494051346273</v>
      </c>
      <c r="AQ10">
        <v>0</v>
      </c>
      <c r="AR10">
        <v>0.56065635775412226</v>
      </c>
      <c r="AS10">
        <v>1.1955084429137968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23.495083493460982</v>
      </c>
      <c r="BB10">
        <f t="shared" si="0"/>
        <v>538.58825367067789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85.837126522099439</v>
      </c>
      <c r="L11">
        <v>20.287961618263637</v>
      </c>
      <c r="M11">
        <v>0</v>
      </c>
      <c r="N11">
        <v>29.6101326304324</v>
      </c>
      <c r="O11">
        <v>49.691631195253962</v>
      </c>
      <c r="P11">
        <v>60.727272971491637</v>
      </c>
      <c r="Q11">
        <v>2.9114477402515568</v>
      </c>
      <c r="R11">
        <v>4.9577645068827474</v>
      </c>
      <c r="S11">
        <v>3.2798408738430971</v>
      </c>
      <c r="T11">
        <v>0</v>
      </c>
      <c r="U11">
        <v>272.86579002295969</v>
      </c>
      <c r="V11">
        <v>0</v>
      </c>
      <c r="W11">
        <v>4.9795024409706246</v>
      </c>
      <c r="X11">
        <v>10.538667141124558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13.698272905134626</v>
      </c>
      <c r="AL11">
        <v>0.64901685424945166</v>
      </c>
      <c r="AM11">
        <v>0</v>
      </c>
      <c r="AN11">
        <v>0</v>
      </c>
      <c r="AO11">
        <v>0</v>
      </c>
      <c r="AP11">
        <v>0.29274494051346273</v>
      </c>
      <c r="AQ11">
        <v>0</v>
      </c>
      <c r="AR11">
        <v>0.56065635775412226</v>
      </c>
      <c r="AS11">
        <v>1.1955084429137968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23.495083493460982</v>
      </c>
      <c r="BB11">
        <f t="shared" si="0"/>
        <v>538.58825367067789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85.837126522099439</v>
      </c>
      <c r="L12">
        <v>20.287961618263637</v>
      </c>
      <c r="M12">
        <v>0</v>
      </c>
      <c r="N12">
        <v>29.6101326304324</v>
      </c>
      <c r="O12">
        <v>49.691631195253962</v>
      </c>
      <c r="P12">
        <v>60.727272971491637</v>
      </c>
      <c r="Q12">
        <v>2.9114477402515568</v>
      </c>
      <c r="R12">
        <v>4.9577645068827474</v>
      </c>
      <c r="S12">
        <v>3.2798408738430971</v>
      </c>
      <c r="T12">
        <v>0</v>
      </c>
      <c r="U12">
        <v>272.86579002295969</v>
      </c>
      <c r="V12">
        <v>0</v>
      </c>
      <c r="W12">
        <v>4.9795024409706246</v>
      </c>
      <c r="X12">
        <v>10.538667141124558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13.698272905134626</v>
      </c>
      <c r="AL12">
        <v>0.64901685424945166</v>
      </c>
      <c r="AM12">
        <v>0</v>
      </c>
      <c r="AN12">
        <v>0</v>
      </c>
      <c r="AO12">
        <v>0</v>
      </c>
      <c r="AP12">
        <v>0.29274494051346273</v>
      </c>
      <c r="AQ12">
        <v>0</v>
      </c>
      <c r="AR12">
        <v>0.56065635775412226</v>
      </c>
      <c r="AS12">
        <v>1.1955084429137968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23.495083493460982</v>
      </c>
      <c r="BB12">
        <f t="shared" si="0"/>
        <v>538.58825367067789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86.141244318708203</v>
      </c>
      <c r="L13">
        <v>20.287961618263637</v>
      </c>
      <c r="M13">
        <v>0</v>
      </c>
      <c r="N13">
        <v>29.6101326304324</v>
      </c>
      <c r="O13">
        <v>49.691631195253962</v>
      </c>
      <c r="P13">
        <v>60.049415611411398</v>
      </c>
      <c r="Q13">
        <v>2.9614476322953225</v>
      </c>
      <c r="R13">
        <v>2.9982731067721673</v>
      </c>
      <c r="S13">
        <v>3.4511252070793401</v>
      </c>
      <c r="T13">
        <v>0</v>
      </c>
      <c r="U13">
        <v>275.4105587357115</v>
      </c>
      <c r="V13">
        <v>0</v>
      </c>
      <c r="W13">
        <v>4.9795024409706246</v>
      </c>
      <c r="X13">
        <v>10.538667141124558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13.698272905134626</v>
      </c>
      <c r="AL13">
        <v>0.64901685424945166</v>
      </c>
      <c r="AM13">
        <v>0</v>
      </c>
      <c r="AN13">
        <v>0</v>
      </c>
      <c r="AO13">
        <v>0</v>
      </c>
      <c r="AP13">
        <v>0.29274494051346273</v>
      </c>
      <c r="AQ13">
        <v>0</v>
      </c>
      <c r="AR13">
        <v>0.56065635775412226</v>
      </c>
      <c r="AS13">
        <v>1.1955084429137968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23.513175451992986</v>
      </c>
      <c r="BB13">
        <f t="shared" si="0"/>
        <v>539.0029836865956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86.139823216112063</v>
      </c>
      <c r="L14">
        <v>20.287961618263637</v>
      </c>
      <c r="M14">
        <v>0</v>
      </c>
      <c r="N14">
        <v>29.609218859393277</v>
      </c>
      <c r="O14">
        <v>49.691631195253962</v>
      </c>
      <c r="P14">
        <v>60.049415611411398</v>
      </c>
      <c r="Q14">
        <v>2.9614476322953225</v>
      </c>
      <c r="R14">
        <v>2.9982731067721673</v>
      </c>
      <c r="S14">
        <v>3.4511252070793401</v>
      </c>
      <c r="T14">
        <v>0</v>
      </c>
      <c r="U14">
        <v>275.71488207054892</v>
      </c>
      <c r="V14">
        <v>0</v>
      </c>
      <c r="W14">
        <v>4.9795024409706246</v>
      </c>
      <c r="X14">
        <v>10.538667141124558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13.698272905134626</v>
      </c>
      <c r="AL14">
        <v>0.64901685424945166</v>
      </c>
      <c r="AM14">
        <v>0</v>
      </c>
      <c r="AN14">
        <v>0</v>
      </c>
      <c r="AO14">
        <v>0</v>
      </c>
      <c r="AP14">
        <v>0.29274494051346273</v>
      </c>
      <c r="AQ14">
        <v>0</v>
      </c>
      <c r="AR14">
        <v>0.56065635775412226</v>
      </c>
      <c r="AS14">
        <v>1.1955084429137968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23.525798569671224</v>
      </c>
      <c r="BB14">
        <f t="shared" si="0"/>
        <v>539.29234903011957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86.141244318708203</v>
      </c>
      <c r="L15">
        <v>20.287961618263637</v>
      </c>
      <c r="M15">
        <v>0</v>
      </c>
      <c r="N15">
        <v>29.6101326304324</v>
      </c>
      <c r="O15">
        <v>49.691631195253962</v>
      </c>
      <c r="P15">
        <v>60.049415611411398</v>
      </c>
      <c r="Q15">
        <v>2.9614476322953225</v>
      </c>
      <c r="R15">
        <v>2.9982731067721673</v>
      </c>
      <c r="S15">
        <v>3.4511252070793401</v>
      </c>
      <c r="T15">
        <v>0</v>
      </c>
      <c r="U15">
        <v>275.71488207054892</v>
      </c>
      <c r="V15">
        <v>0</v>
      </c>
      <c r="W15">
        <v>4.9795024409706246</v>
      </c>
      <c r="X15">
        <v>10.538667141124558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13.698272905134626</v>
      </c>
      <c r="AL15">
        <v>0.64901685424945166</v>
      </c>
      <c r="AM15">
        <v>0</v>
      </c>
      <c r="AN15">
        <v>0</v>
      </c>
      <c r="AO15">
        <v>0</v>
      </c>
      <c r="AP15">
        <v>0.29274494051346273</v>
      </c>
      <c r="AQ15">
        <v>0</v>
      </c>
      <c r="AR15">
        <v>1.1213127155082445</v>
      </c>
      <c r="AS15">
        <v>1.1955084429137968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23.549331603143305</v>
      </c>
      <c r="BB15">
        <f t="shared" si="0"/>
        <v>539.83180722803672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86.139823216112063</v>
      </c>
      <c r="L16">
        <v>20.287961618263637</v>
      </c>
      <c r="M16">
        <v>0</v>
      </c>
      <c r="N16">
        <v>29.6101326304324</v>
      </c>
      <c r="O16">
        <v>49.691631195253962</v>
      </c>
      <c r="P16">
        <v>60.049415611411398</v>
      </c>
      <c r="Q16">
        <v>2.9614476322953225</v>
      </c>
      <c r="R16">
        <v>2.9982731067721673</v>
      </c>
      <c r="S16">
        <v>3.4511252070793401</v>
      </c>
      <c r="T16">
        <v>0</v>
      </c>
      <c r="U16">
        <v>275.71488207054892</v>
      </c>
      <c r="V16">
        <v>0</v>
      </c>
      <c r="W16">
        <v>4.9795024409706246</v>
      </c>
      <c r="X16">
        <v>10.538667141124558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13.698272905134626</v>
      </c>
      <c r="AL16">
        <v>0.64901685424945166</v>
      </c>
      <c r="AM16">
        <v>0</v>
      </c>
      <c r="AN16">
        <v>0</v>
      </c>
      <c r="AO16">
        <v>0</v>
      </c>
      <c r="AP16">
        <v>0.39032658735128362</v>
      </c>
      <c r="AQ16">
        <v>0</v>
      </c>
      <c r="AR16">
        <v>1.1213127155082445</v>
      </c>
      <c r="AS16">
        <v>1.1955084429137968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23.553351113892603</v>
      </c>
      <c r="BB16">
        <f t="shared" si="0"/>
        <v>539.92394826152906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86.141244318708203</v>
      </c>
      <c r="L17">
        <v>20.287961618263637</v>
      </c>
      <c r="M17">
        <v>0</v>
      </c>
      <c r="N17">
        <v>29.6101326304324</v>
      </c>
      <c r="O17">
        <v>49.691631195253962</v>
      </c>
      <c r="P17">
        <v>60.049415611411398</v>
      </c>
      <c r="Q17">
        <v>2.9614476322953225</v>
      </c>
      <c r="R17">
        <v>2.9982731067721673</v>
      </c>
      <c r="S17">
        <v>3.4511252070793401</v>
      </c>
      <c r="T17">
        <v>0</v>
      </c>
      <c r="U17">
        <v>275.71488207054892</v>
      </c>
      <c r="V17">
        <v>0</v>
      </c>
      <c r="W17">
        <v>4.9795024409706246</v>
      </c>
      <c r="X17">
        <v>10.538667141124558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13.698272905134626</v>
      </c>
      <c r="AL17">
        <v>0.64901685424945166</v>
      </c>
      <c r="AM17">
        <v>0</v>
      </c>
      <c r="AN17">
        <v>0</v>
      </c>
      <c r="AO17">
        <v>0</v>
      </c>
      <c r="AP17">
        <v>0.39032658735128362</v>
      </c>
      <c r="AQ17">
        <v>0</v>
      </c>
      <c r="AR17">
        <v>7.8491898037987884</v>
      </c>
      <c r="AS17">
        <v>1.1955084429137968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23.834635778271675</v>
      </c>
      <c r="BB17">
        <f t="shared" si="0"/>
        <v>546.37196178803674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86.139823216112063</v>
      </c>
      <c r="L18">
        <v>20.287961618263637</v>
      </c>
      <c r="M18">
        <v>0</v>
      </c>
      <c r="N18">
        <v>29.6101326304324</v>
      </c>
      <c r="O18">
        <v>49.691631195253962</v>
      </c>
      <c r="P18">
        <v>60.049415611411398</v>
      </c>
      <c r="Q18">
        <v>2.9614476322953225</v>
      </c>
      <c r="R18">
        <v>2.9982731067721673</v>
      </c>
      <c r="S18">
        <v>3.4511252070793401</v>
      </c>
      <c r="T18">
        <v>0</v>
      </c>
      <c r="U18">
        <v>275.71488207054892</v>
      </c>
      <c r="V18">
        <v>0</v>
      </c>
      <c r="W18">
        <v>4.9795024409706246</v>
      </c>
      <c r="X18">
        <v>10.538667141124558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13.698272905134626</v>
      </c>
      <c r="AL18">
        <v>0.64901685424945166</v>
      </c>
      <c r="AM18">
        <v>0</v>
      </c>
      <c r="AN18">
        <v>0</v>
      </c>
      <c r="AO18">
        <v>0</v>
      </c>
      <c r="AP18">
        <v>0.39032658735128362</v>
      </c>
      <c r="AQ18">
        <v>0</v>
      </c>
      <c r="AR18">
        <v>7.8491898037987884</v>
      </c>
      <c r="AS18">
        <v>1.1955084429137968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23.834576376183151</v>
      </c>
      <c r="BB18">
        <f t="shared" si="0"/>
        <v>546.37060008752917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86.149987137570051</v>
      </c>
      <c r="L19">
        <v>20.287961618263637</v>
      </c>
      <c r="M19">
        <v>0</v>
      </c>
      <c r="N19">
        <v>29.6101326304324</v>
      </c>
      <c r="O19">
        <v>49.691631195253962</v>
      </c>
      <c r="P19">
        <v>60.049415611411398</v>
      </c>
      <c r="Q19">
        <v>2.9614476322953225</v>
      </c>
      <c r="R19">
        <v>2.9982731067721673</v>
      </c>
      <c r="S19">
        <v>3.338628485779394</v>
      </c>
      <c r="T19">
        <v>0</v>
      </c>
      <c r="U19">
        <v>275.71488207054892</v>
      </c>
      <c r="V19">
        <v>0</v>
      </c>
      <c r="W19">
        <v>4.9795024409706246</v>
      </c>
      <c r="X19">
        <v>10.538667141124558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13.698272905134626</v>
      </c>
      <c r="AL19">
        <v>0.64901685424945166</v>
      </c>
      <c r="AM19">
        <v>0</v>
      </c>
      <c r="AN19">
        <v>0</v>
      </c>
      <c r="AO19">
        <v>0</v>
      </c>
      <c r="AP19">
        <v>0.39032658735128362</v>
      </c>
      <c r="AQ19">
        <v>0</v>
      </c>
      <c r="AR19">
        <v>1.1213127155082445</v>
      </c>
      <c r="AS19">
        <v>1.1955084429137968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23.54907360285921</v>
      </c>
      <c r="BB19">
        <f t="shared" si="0"/>
        <v>539.82589297272057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86.139823216112063</v>
      </c>
      <c r="L20">
        <v>20.287961618263637</v>
      </c>
      <c r="M20">
        <v>0</v>
      </c>
      <c r="N20">
        <v>29.6101326304324</v>
      </c>
      <c r="O20">
        <v>49.691631195253962</v>
      </c>
      <c r="P20">
        <v>60.049415611411398</v>
      </c>
      <c r="Q20">
        <v>2.9614476322953225</v>
      </c>
      <c r="R20">
        <v>2.9982731067721673</v>
      </c>
      <c r="S20">
        <v>3.338628485779394</v>
      </c>
      <c r="T20">
        <v>0</v>
      </c>
      <c r="U20">
        <v>275.71488207054892</v>
      </c>
      <c r="V20">
        <v>0</v>
      </c>
      <c r="W20">
        <v>4.9795024409706246</v>
      </c>
      <c r="X20">
        <v>10.538667141124558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13.698272905134626</v>
      </c>
      <c r="AL20">
        <v>0.64901685424945166</v>
      </c>
      <c r="AM20">
        <v>0</v>
      </c>
      <c r="AN20">
        <v>0</v>
      </c>
      <c r="AO20">
        <v>0</v>
      </c>
      <c r="AP20">
        <v>0.39032658735128362</v>
      </c>
      <c r="AQ20">
        <v>0</v>
      </c>
      <c r="AR20">
        <v>0.56065635775412226</v>
      </c>
      <c r="AS20">
        <v>1.1955084429137968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23.525213315188143</v>
      </c>
      <c r="BB20">
        <f t="shared" si="0"/>
        <v>539.27893298117965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86.149987137570051</v>
      </c>
      <c r="L21">
        <v>20.287961618263637</v>
      </c>
      <c r="M21">
        <v>0</v>
      </c>
      <c r="N21">
        <v>29.6101326304324</v>
      </c>
      <c r="O21">
        <v>49.691631195253962</v>
      </c>
      <c r="P21">
        <v>60.049415611411398</v>
      </c>
      <c r="Q21">
        <v>2.9614476322953225</v>
      </c>
      <c r="R21">
        <v>3.1301669986428169</v>
      </c>
      <c r="S21">
        <v>3.3072407339977192</v>
      </c>
      <c r="T21">
        <v>0</v>
      </c>
      <c r="U21">
        <v>275.71488207054892</v>
      </c>
      <c r="V21">
        <v>0</v>
      </c>
      <c r="W21">
        <v>4.9795024409706246</v>
      </c>
      <c r="X21">
        <v>10.538667141124558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13.698272905134626</v>
      </c>
      <c r="AL21">
        <v>0.64901685424945166</v>
      </c>
      <c r="AM21">
        <v>0</v>
      </c>
      <c r="AN21">
        <v>0</v>
      </c>
      <c r="AO21">
        <v>0</v>
      </c>
      <c r="AP21">
        <v>1.4311974869547066</v>
      </c>
      <c r="AQ21">
        <v>0</v>
      </c>
      <c r="AR21">
        <v>0.56065635775412226</v>
      </c>
      <c r="AS21">
        <v>1.3662952118555622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23.580486614305993</v>
      </c>
      <c r="BB21">
        <f t="shared" si="0"/>
        <v>540.54598741215398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86.139823216112063</v>
      </c>
      <c r="L22">
        <v>20.287961618263637</v>
      </c>
      <c r="M22">
        <v>0</v>
      </c>
      <c r="N22">
        <v>29.6101326304324</v>
      </c>
      <c r="O22">
        <v>49.691631195253962</v>
      </c>
      <c r="P22">
        <v>60.049415611411398</v>
      </c>
      <c r="Q22">
        <v>2.9614476322953225</v>
      </c>
      <c r="R22">
        <v>3.1301669986428169</v>
      </c>
      <c r="S22">
        <v>3.3072407339977192</v>
      </c>
      <c r="T22">
        <v>0</v>
      </c>
      <c r="U22">
        <v>275.71488207054892</v>
      </c>
      <c r="V22">
        <v>0</v>
      </c>
      <c r="W22">
        <v>4.9795024409706246</v>
      </c>
      <c r="X22">
        <v>10.538667141124558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13.698272905134626</v>
      </c>
      <c r="AL22">
        <v>0.64901685424945166</v>
      </c>
      <c r="AM22">
        <v>0</v>
      </c>
      <c r="AN22">
        <v>0</v>
      </c>
      <c r="AO22">
        <v>0</v>
      </c>
      <c r="AP22">
        <v>1.4311974869547066</v>
      </c>
      <c r="AQ22">
        <v>0</v>
      </c>
      <c r="AR22">
        <v>0.56065635775412226</v>
      </c>
      <c r="AS22">
        <v>1.3662952118555622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23.580061762389047</v>
      </c>
      <c r="BB22">
        <f t="shared" si="0"/>
        <v>540.53624834261279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82.278202245183081</v>
      </c>
      <c r="L23">
        <v>20.287961618263637</v>
      </c>
      <c r="M23">
        <v>0</v>
      </c>
      <c r="N23">
        <v>29.6101326304324</v>
      </c>
      <c r="O23">
        <v>49.691631195253962</v>
      </c>
      <c r="P23">
        <v>60.049415611411398</v>
      </c>
      <c r="Q23">
        <v>2.931654925902734</v>
      </c>
      <c r="R23">
        <v>2.9990607388854098</v>
      </c>
      <c r="S23">
        <v>2.0867728389331393</v>
      </c>
      <c r="T23">
        <v>0</v>
      </c>
      <c r="U23">
        <v>275.71488207054892</v>
      </c>
      <c r="V23">
        <v>0</v>
      </c>
      <c r="W23">
        <v>4.9795024409706246</v>
      </c>
      <c r="X23">
        <v>10.538667141124558</v>
      </c>
      <c r="Y23">
        <v>0</v>
      </c>
      <c r="Z23">
        <v>0</v>
      </c>
      <c r="AA23">
        <v>0</v>
      </c>
      <c r="AB23">
        <v>0</v>
      </c>
      <c r="AC23">
        <v>2.4870290216030058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13.698272905134626</v>
      </c>
      <c r="AL23">
        <v>0.64901685424945166</v>
      </c>
      <c r="AM23">
        <v>0</v>
      </c>
      <c r="AN23">
        <v>0</v>
      </c>
      <c r="AO23">
        <v>0</v>
      </c>
      <c r="AP23">
        <v>1.4311974869547066</v>
      </c>
      <c r="AQ23">
        <v>0</v>
      </c>
      <c r="AR23">
        <v>0.84098466917136294</v>
      </c>
      <c r="AS23">
        <v>1.3662952118555622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23.476580407525692</v>
      </c>
      <c r="BB23">
        <f t="shared" si="0"/>
        <v>538.1640991983528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82.261392469693121</v>
      </c>
      <c r="L24">
        <v>20.287961618263637</v>
      </c>
      <c r="M24">
        <v>0</v>
      </c>
      <c r="N24">
        <v>29.6101326304324</v>
      </c>
      <c r="O24">
        <v>49.691631195253962</v>
      </c>
      <c r="P24">
        <v>60.048344663254802</v>
      </c>
      <c r="Q24">
        <v>2.931654925902734</v>
      </c>
      <c r="R24">
        <v>2.9990607388854098</v>
      </c>
      <c r="S24">
        <v>2.0867728389331393</v>
      </c>
      <c r="T24">
        <v>0</v>
      </c>
      <c r="U24">
        <v>275.71488207054892</v>
      </c>
      <c r="V24">
        <v>0</v>
      </c>
      <c r="W24">
        <v>4.9795024409706246</v>
      </c>
      <c r="X24">
        <v>10.538667141124558</v>
      </c>
      <c r="Y24">
        <v>0</v>
      </c>
      <c r="Z24">
        <v>0</v>
      </c>
      <c r="AA24">
        <v>0</v>
      </c>
      <c r="AB24">
        <v>0</v>
      </c>
      <c r="AC24">
        <v>2.4870290216030058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13.698272905134626</v>
      </c>
      <c r="AL24">
        <v>0.64901685424945166</v>
      </c>
      <c r="AM24">
        <v>0</v>
      </c>
      <c r="AN24">
        <v>0</v>
      </c>
      <c r="AO24">
        <v>0</v>
      </c>
      <c r="AP24">
        <v>1.4311974869547066</v>
      </c>
      <c r="AQ24">
        <v>0</v>
      </c>
      <c r="AR24">
        <v>0.84098466917136294</v>
      </c>
      <c r="AS24">
        <v>1.3662952118555622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23.475832993277269</v>
      </c>
      <c r="BB24">
        <f t="shared" si="0"/>
        <v>538.1469658889547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79.972843248969255</v>
      </c>
      <c r="L25">
        <v>20.287961618263637</v>
      </c>
      <c r="M25">
        <v>0</v>
      </c>
      <c r="N25">
        <v>29.6101326304324</v>
      </c>
      <c r="O25">
        <v>49.691631195253962</v>
      </c>
      <c r="P25">
        <v>60.048344663254802</v>
      </c>
      <c r="Q25">
        <v>1.000565758599572</v>
      </c>
      <c r="R25">
        <v>2.3594971707121455</v>
      </c>
      <c r="S25">
        <v>2.0867728389331393</v>
      </c>
      <c r="T25">
        <v>0</v>
      </c>
      <c r="U25">
        <v>275.71488207054892</v>
      </c>
      <c r="V25">
        <v>0</v>
      </c>
      <c r="W25">
        <v>4.185550082782699</v>
      </c>
      <c r="X25">
        <v>8.2443235428610446</v>
      </c>
      <c r="Y25">
        <v>0</v>
      </c>
      <c r="Z25">
        <v>0</v>
      </c>
      <c r="AA25">
        <v>0</v>
      </c>
      <c r="AB25">
        <v>0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13.698272905134626</v>
      </c>
      <c r="AL25">
        <v>0.64901685424945166</v>
      </c>
      <c r="AM25">
        <v>0</v>
      </c>
      <c r="AN25">
        <v>0</v>
      </c>
      <c r="AO25">
        <v>0</v>
      </c>
      <c r="AP25">
        <v>0.39032658735128362</v>
      </c>
      <c r="AQ25">
        <v>0</v>
      </c>
      <c r="AR25">
        <v>0.84098466917136294</v>
      </c>
      <c r="AS25">
        <v>1.1955084429137968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23.092980289983235</v>
      </c>
      <c r="BB25">
        <f t="shared" si="0"/>
        <v>529.37066301105199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79.973017262850121</v>
      </c>
      <c r="L26">
        <v>20.287961618263637</v>
      </c>
      <c r="M26">
        <v>0</v>
      </c>
      <c r="N26">
        <v>29.6101326304324</v>
      </c>
      <c r="O26">
        <v>49.691631195253962</v>
      </c>
      <c r="P26">
        <v>60.048344663254802</v>
      </c>
      <c r="Q26">
        <v>1.000565758599572</v>
      </c>
      <c r="R26">
        <v>3.9446957248469907</v>
      </c>
      <c r="S26">
        <v>2.0867728389331393</v>
      </c>
      <c r="T26">
        <v>0</v>
      </c>
      <c r="U26">
        <v>275.71488207054892</v>
      </c>
      <c r="V26">
        <v>0</v>
      </c>
      <c r="W26">
        <v>4.4758092514694159</v>
      </c>
      <c r="X26">
        <v>9.0588875408752489</v>
      </c>
      <c r="Y26">
        <v>0</v>
      </c>
      <c r="Z26">
        <v>0</v>
      </c>
      <c r="AA26">
        <v>0</v>
      </c>
      <c r="AB26">
        <v>0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0.72871150438321852</v>
      </c>
      <c r="AI26">
        <v>0</v>
      </c>
      <c r="AJ26">
        <v>0</v>
      </c>
      <c r="AK26">
        <v>13.698272905134626</v>
      </c>
      <c r="AL26">
        <v>0.64901685424945166</v>
      </c>
      <c r="AM26">
        <v>0</v>
      </c>
      <c r="AN26">
        <v>0</v>
      </c>
      <c r="AO26">
        <v>0</v>
      </c>
      <c r="AP26">
        <v>0.39032658735128362</v>
      </c>
      <c r="AQ26">
        <v>0</v>
      </c>
      <c r="AR26">
        <v>0.84098466917136294</v>
      </c>
      <c r="AS26">
        <v>1.1955084429137968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23.291025564960165</v>
      </c>
      <c r="BB26">
        <f t="shared" si="0"/>
        <v>533.9105429747575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160.05103821862033</v>
      </c>
      <c r="L27">
        <v>38.353203428583669</v>
      </c>
      <c r="M27">
        <v>0</v>
      </c>
      <c r="N27">
        <v>29.6101326304324</v>
      </c>
      <c r="O27">
        <v>49.691631195253962</v>
      </c>
      <c r="P27">
        <v>60.048344663254802</v>
      </c>
      <c r="Q27">
        <v>1.0002698207827723</v>
      </c>
      <c r="R27">
        <v>5.3001840170782453</v>
      </c>
      <c r="S27">
        <v>1.9993738259236067</v>
      </c>
      <c r="T27">
        <v>0</v>
      </c>
      <c r="U27">
        <v>275.71488207054892</v>
      </c>
      <c r="V27">
        <v>4.4249500757981188</v>
      </c>
      <c r="W27">
        <v>11.25961712814372</v>
      </c>
      <c r="X27">
        <v>24.973219028968582</v>
      </c>
      <c r="Y27">
        <v>0</v>
      </c>
      <c r="Z27">
        <v>0</v>
      </c>
      <c r="AA27">
        <v>0</v>
      </c>
      <c r="AB27">
        <v>0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5.9997245031308699</v>
      </c>
      <c r="AI27">
        <v>0</v>
      </c>
      <c r="AJ27">
        <v>0</v>
      </c>
      <c r="AK27">
        <v>13.698272905134626</v>
      </c>
      <c r="AL27">
        <v>0.64901685424945166</v>
      </c>
      <c r="AM27">
        <v>0</v>
      </c>
      <c r="AN27">
        <v>0</v>
      </c>
      <c r="AO27">
        <v>0</v>
      </c>
      <c r="AP27">
        <v>0.39032658735128362</v>
      </c>
      <c r="AQ27">
        <v>0</v>
      </c>
      <c r="AR27">
        <v>0.84098466917136294</v>
      </c>
      <c r="AS27">
        <v>4.2355154748486745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29.048850390055112</v>
      </c>
      <c r="BB27">
        <f t="shared" si="0"/>
        <v>665.89972353470944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164.62070747243618</v>
      </c>
      <c r="L28">
        <v>61.500385855743659</v>
      </c>
      <c r="M28">
        <v>0</v>
      </c>
      <c r="N28">
        <v>29.6101326304324</v>
      </c>
      <c r="O28">
        <v>49.691631195253962</v>
      </c>
      <c r="P28">
        <v>60.048344663254802</v>
      </c>
      <c r="Q28">
        <v>5.4800002135913299</v>
      </c>
      <c r="R28">
        <v>5.3023119383211208</v>
      </c>
      <c r="S28">
        <v>6.6115570346939858</v>
      </c>
      <c r="T28">
        <v>0</v>
      </c>
      <c r="U28">
        <v>275.71488207054892</v>
      </c>
      <c r="V28">
        <v>5.2695732131810589</v>
      </c>
      <c r="W28">
        <v>10.79137705833573</v>
      </c>
      <c r="X28">
        <v>24.973879190281142</v>
      </c>
      <c r="Y28">
        <v>0</v>
      </c>
      <c r="Z28">
        <v>0</v>
      </c>
      <c r="AA28">
        <v>0</v>
      </c>
      <c r="AB28">
        <v>0.85751543894802751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11.99944900626174</v>
      </c>
      <c r="AI28">
        <v>0</v>
      </c>
      <c r="AJ28">
        <v>0</v>
      </c>
      <c r="AK28">
        <v>13.698272905134626</v>
      </c>
      <c r="AL28">
        <v>0.64901685424945166</v>
      </c>
      <c r="AM28">
        <v>0</v>
      </c>
      <c r="AN28">
        <v>0</v>
      </c>
      <c r="AO28">
        <v>0</v>
      </c>
      <c r="AP28">
        <v>0.39032658735128362</v>
      </c>
      <c r="AQ28">
        <v>0</v>
      </c>
      <c r="AR28">
        <v>0.84098466917136294</v>
      </c>
      <c r="AS28">
        <v>4.2355154748486745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30.889938762520256</v>
      </c>
      <c r="BB28">
        <f t="shared" si="0"/>
        <v>708.10381153700814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65.320293293612835</v>
      </c>
      <c r="M29">
        <v>0</v>
      </c>
      <c r="N29">
        <v>29.6101326304324</v>
      </c>
      <c r="O29">
        <v>49.691631195253962</v>
      </c>
      <c r="P29">
        <v>60.048344663254802</v>
      </c>
      <c r="Q29">
        <v>5.4803007227534675</v>
      </c>
      <c r="R29">
        <v>5.3023119383211208</v>
      </c>
      <c r="S29">
        <v>6.6050813775327732</v>
      </c>
      <c r="T29">
        <v>0</v>
      </c>
      <c r="U29">
        <v>275.71488207054892</v>
      </c>
      <c r="V29">
        <v>5.2695732131810589</v>
      </c>
      <c r="W29">
        <v>10.79137705833573</v>
      </c>
      <c r="X29">
        <v>24.973879190281142</v>
      </c>
      <c r="Y29">
        <v>0</v>
      </c>
      <c r="Z29">
        <v>0.27931252348152785</v>
      </c>
      <c r="AA29">
        <v>0</v>
      </c>
      <c r="AB29">
        <v>3.361460530995616</v>
      </c>
      <c r="AC29">
        <v>4.9740580432060115</v>
      </c>
      <c r="AD29">
        <v>0</v>
      </c>
      <c r="AE29">
        <v>8.4417158707994151</v>
      </c>
      <c r="AF29">
        <v>0</v>
      </c>
      <c r="AG29">
        <v>0</v>
      </c>
      <c r="AH29">
        <v>17.999173509392612</v>
      </c>
      <c r="AI29">
        <v>0</v>
      </c>
      <c r="AJ29">
        <v>0</v>
      </c>
      <c r="AK29">
        <v>13.698272905134626</v>
      </c>
      <c r="AL29">
        <v>0.64901685424945166</v>
      </c>
      <c r="AM29">
        <v>0</v>
      </c>
      <c r="AN29">
        <v>0</v>
      </c>
      <c r="AO29">
        <v>0</v>
      </c>
      <c r="AP29">
        <v>0.39032658735128362</v>
      </c>
      <c r="AQ29">
        <v>0</v>
      </c>
      <c r="AR29">
        <v>0.84098466917136294</v>
      </c>
      <c r="AS29">
        <v>4.2355154748486745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31.696871105013209</v>
      </c>
      <c r="BB29">
        <f t="shared" si="0"/>
        <v>726.60148068956164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65.320293293612835</v>
      </c>
      <c r="M30">
        <v>0</v>
      </c>
      <c r="N30">
        <v>29.6101326304324</v>
      </c>
      <c r="O30">
        <v>49.691631195253962</v>
      </c>
      <c r="P30">
        <v>60.048344663254802</v>
      </c>
      <c r="Q30">
        <v>5.4803007227534675</v>
      </c>
      <c r="R30">
        <v>5.3023119383211208</v>
      </c>
      <c r="S30">
        <v>6.6050813775327732</v>
      </c>
      <c r="T30">
        <v>0</v>
      </c>
      <c r="U30">
        <v>275.71488207054892</v>
      </c>
      <c r="V30">
        <v>5.2695732131810589</v>
      </c>
      <c r="W30">
        <v>10.79137705833573</v>
      </c>
      <c r="X30">
        <v>24.973879190281142</v>
      </c>
      <c r="Y30">
        <v>0</v>
      </c>
      <c r="Z30">
        <v>1.815531402629931</v>
      </c>
      <c r="AA30">
        <v>0.9628664975996658</v>
      </c>
      <c r="AB30">
        <v>6.7572215453976199</v>
      </c>
      <c r="AC30">
        <v>4.9789664461490295</v>
      </c>
      <c r="AD30">
        <v>2.3413067835524943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13.698272905134626</v>
      </c>
      <c r="AL30">
        <v>0.64901685424945166</v>
      </c>
      <c r="AM30">
        <v>1.3412697434773533</v>
      </c>
      <c r="AN30">
        <v>0</v>
      </c>
      <c r="AO30">
        <v>0</v>
      </c>
      <c r="AP30">
        <v>0.39032658735128362</v>
      </c>
      <c r="AQ30">
        <v>0</v>
      </c>
      <c r="AR30">
        <v>0.84098466917136294</v>
      </c>
      <c r="AS30">
        <v>4.2355154748486745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32.567310478476656</v>
      </c>
      <c r="BB30">
        <f t="shared" si="0"/>
        <v>746.55494977216176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65.320293293612835</v>
      </c>
      <c r="M31">
        <v>0</v>
      </c>
      <c r="N31">
        <v>29.6101326304324</v>
      </c>
      <c r="O31">
        <v>49.691631195253962</v>
      </c>
      <c r="P31">
        <v>60.048344663254802</v>
      </c>
      <c r="Q31">
        <v>5.4803007227534675</v>
      </c>
      <c r="R31">
        <v>5.3023119383211208</v>
      </c>
      <c r="S31">
        <v>6.6050813775327732</v>
      </c>
      <c r="T31">
        <v>0</v>
      </c>
      <c r="U31">
        <v>275.71488207054892</v>
      </c>
      <c r="V31">
        <v>5.2695732131810589</v>
      </c>
      <c r="W31">
        <v>10.79137705833573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4.411157817052807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13.698272905134626</v>
      </c>
      <c r="AL31">
        <v>0.64901685424945166</v>
      </c>
      <c r="AM31">
        <v>2.703068958046337</v>
      </c>
      <c r="AN31">
        <v>0</v>
      </c>
      <c r="AO31">
        <v>0</v>
      </c>
      <c r="AP31">
        <v>0.39032658735128362</v>
      </c>
      <c r="AQ31">
        <v>0</v>
      </c>
      <c r="AR31">
        <v>0.84098466917136294</v>
      </c>
      <c r="AS31">
        <v>4.2355154748486745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33.31139580512373</v>
      </c>
      <c r="BB31">
        <f t="shared" si="0"/>
        <v>763.61194881506162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65.320293293612835</v>
      </c>
      <c r="M32">
        <v>0</v>
      </c>
      <c r="N32">
        <v>29.6101326304324</v>
      </c>
      <c r="O32">
        <v>49.691631195253962</v>
      </c>
      <c r="P32">
        <v>60.048344663254802</v>
      </c>
      <c r="Q32">
        <v>5.4803007227534675</v>
      </c>
      <c r="R32">
        <v>5.3023119383211208</v>
      </c>
      <c r="S32">
        <v>6.6050813775327732</v>
      </c>
      <c r="T32">
        <v>0</v>
      </c>
      <c r="U32">
        <v>275.71488207054892</v>
      </c>
      <c r="V32">
        <v>5.2695732131810589</v>
      </c>
      <c r="W32">
        <v>10.79137705833573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4.9789664461490295</v>
      </c>
      <c r="AD32">
        <v>4.6826135671049887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13.698272905134626</v>
      </c>
      <c r="AL32">
        <v>0.64901685424945166</v>
      </c>
      <c r="AM32">
        <v>4.0648684316426626</v>
      </c>
      <c r="AN32">
        <v>0</v>
      </c>
      <c r="AO32">
        <v>0</v>
      </c>
      <c r="AP32">
        <v>0.39032658735128362</v>
      </c>
      <c r="AQ32">
        <v>0</v>
      </c>
      <c r="AR32">
        <v>0.84098466917136294</v>
      </c>
      <c r="AS32">
        <v>4.2355154748486745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33.488804539872994</v>
      </c>
      <c r="BB32">
        <f t="shared" si="0"/>
        <v>767.67876818436184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54.935309568453334</v>
      </c>
      <c r="M33">
        <v>0</v>
      </c>
      <c r="N33">
        <v>29.6101326304324</v>
      </c>
      <c r="O33">
        <v>49.691631195253962</v>
      </c>
      <c r="P33">
        <v>60.048344663254802</v>
      </c>
      <c r="Q33">
        <v>5.4803007227534675</v>
      </c>
      <c r="R33">
        <v>5.3023119383211208</v>
      </c>
      <c r="S33">
        <v>6.6050813775327732</v>
      </c>
      <c r="T33">
        <v>0</v>
      </c>
      <c r="U33">
        <v>275.71488207054892</v>
      </c>
      <c r="V33">
        <v>5.2695732131810589</v>
      </c>
      <c r="W33">
        <v>11.384975887150357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4.9789664461490295</v>
      </c>
      <c r="AD33">
        <v>6.7863966017532871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13.698272905134626</v>
      </c>
      <c r="AL33">
        <v>3.2450837411727598</v>
      </c>
      <c r="AM33">
        <v>4.0648684316426626</v>
      </c>
      <c r="AN33">
        <v>0</v>
      </c>
      <c r="AO33">
        <v>0</v>
      </c>
      <c r="AP33">
        <v>0.39032658735128362</v>
      </c>
      <c r="AQ33">
        <v>0</v>
      </c>
      <c r="AR33">
        <v>1.6819693383427259</v>
      </c>
      <c r="AS33">
        <v>4.2355154748486745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33.311131537098831</v>
      </c>
      <c r="BB33">
        <f t="shared" si="0"/>
        <v>763.60589088153392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44.531483193557229</v>
      </c>
      <c r="M34">
        <v>0</v>
      </c>
      <c r="N34">
        <v>29.6101326304324</v>
      </c>
      <c r="O34">
        <v>49.691631195253962</v>
      </c>
      <c r="P34">
        <v>60.048344663254802</v>
      </c>
      <c r="Q34">
        <v>5.4803007227534675</v>
      </c>
      <c r="R34">
        <v>5.3023119383211208</v>
      </c>
      <c r="S34">
        <v>6.6050813775327732</v>
      </c>
      <c r="T34">
        <v>0</v>
      </c>
      <c r="U34">
        <v>275.71488207054892</v>
      </c>
      <c r="V34">
        <v>5.2695732131810589</v>
      </c>
      <c r="W34">
        <v>11.552487316780187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4.9789664461490295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13.698272905134626</v>
      </c>
      <c r="AL34">
        <v>13.570350021698747</v>
      </c>
      <c r="AM34">
        <v>4.0648684316426626</v>
      </c>
      <c r="AN34">
        <v>0</v>
      </c>
      <c r="AO34">
        <v>0</v>
      </c>
      <c r="AP34">
        <v>0.39032658735128362</v>
      </c>
      <c r="AQ34">
        <v>0</v>
      </c>
      <c r="AR34">
        <v>7.8491898037987884</v>
      </c>
      <c r="AS34">
        <v>4.2355154748486745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33.582568021904649</v>
      </c>
      <c r="BB34">
        <f t="shared" si="0"/>
        <v>769.82815020548003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164.62070747243618</v>
      </c>
      <c r="L35">
        <v>36.965389826272769</v>
      </c>
      <c r="M35">
        <v>0</v>
      </c>
      <c r="N35">
        <v>29.6101326304324</v>
      </c>
      <c r="O35">
        <v>49.691631195253962</v>
      </c>
      <c r="P35">
        <v>60.048344663254802</v>
      </c>
      <c r="Q35">
        <v>5.4803007227534675</v>
      </c>
      <c r="R35">
        <v>5.3023119383211208</v>
      </c>
      <c r="S35">
        <v>6.6050813775327732</v>
      </c>
      <c r="T35">
        <v>0</v>
      </c>
      <c r="U35">
        <v>275.71488207054892</v>
      </c>
      <c r="V35">
        <v>5.2695732131810589</v>
      </c>
      <c r="W35">
        <v>11.552487316780187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13.698272905134626</v>
      </c>
      <c r="AL35">
        <v>13.570350021698747</v>
      </c>
      <c r="AM35">
        <v>2.703068958046337</v>
      </c>
      <c r="AN35">
        <v>0</v>
      </c>
      <c r="AO35">
        <v>0</v>
      </c>
      <c r="AP35">
        <v>1.4311974869547066</v>
      </c>
      <c r="AQ35">
        <v>0</v>
      </c>
      <c r="AR35">
        <v>7.8491898037987884</v>
      </c>
      <c r="AS35">
        <v>1.3662952118555622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33.132957097766138</v>
      </c>
      <c r="BB35">
        <f t="shared" si="0"/>
        <v>759.521518925348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164.62070747243618</v>
      </c>
      <c r="L36">
        <v>36.965389826272769</v>
      </c>
      <c r="M36">
        <v>0</v>
      </c>
      <c r="N36">
        <v>29.6101326304324</v>
      </c>
      <c r="O36">
        <v>49.691631195253962</v>
      </c>
      <c r="P36">
        <v>60.048344663254802</v>
      </c>
      <c r="Q36">
        <v>5.4803007227534675</v>
      </c>
      <c r="R36">
        <v>5.3023119383211208</v>
      </c>
      <c r="S36">
        <v>6.6050813775327732</v>
      </c>
      <c r="T36">
        <v>0</v>
      </c>
      <c r="U36">
        <v>275.71488207054892</v>
      </c>
      <c r="V36">
        <v>5.2695732131810589</v>
      </c>
      <c r="W36">
        <v>11.552487316780187</v>
      </c>
      <c r="X36">
        <v>24.973879190281142</v>
      </c>
      <c r="Y36">
        <v>0</v>
      </c>
      <c r="Z36">
        <v>3.3282880192026716</v>
      </c>
      <c r="AA36">
        <v>4.5134363264454178</v>
      </c>
      <c r="AB36">
        <v>6.7778019386349388</v>
      </c>
      <c r="AC36">
        <v>4.9789664461490295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13.698272905134626</v>
      </c>
      <c r="AL36">
        <v>13.570350021698747</v>
      </c>
      <c r="AM36">
        <v>1.3549562302233353</v>
      </c>
      <c r="AN36">
        <v>0</v>
      </c>
      <c r="AO36">
        <v>0</v>
      </c>
      <c r="AP36">
        <v>1.4311974869547066</v>
      </c>
      <c r="AQ36">
        <v>0</v>
      </c>
      <c r="AR36">
        <v>1.6819693383427259</v>
      </c>
      <c r="AS36">
        <v>1.3662952118555622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32.709241480679054</v>
      </c>
      <c r="BB36">
        <f t="shared" si="0"/>
        <v>749.80849729154806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164.62070747243618</v>
      </c>
      <c r="L37">
        <v>36.965389826272769</v>
      </c>
      <c r="M37">
        <v>0</v>
      </c>
      <c r="N37">
        <v>29.6101326304324</v>
      </c>
      <c r="O37">
        <v>49.691631195253962</v>
      </c>
      <c r="P37">
        <v>60.048344663254802</v>
      </c>
      <c r="Q37">
        <v>5.4803007227534675</v>
      </c>
      <c r="R37">
        <v>5.3023119383211208</v>
      </c>
      <c r="S37">
        <v>6.6050813775327732</v>
      </c>
      <c r="T37">
        <v>0</v>
      </c>
      <c r="U37">
        <v>275.71488207054892</v>
      </c>
      <c r="V37">
        <v>5.2695732131810589</v>
      </c>
      <c r="W37">
        <v>11.552487316780187</v>
      </c>
      <c r="X37">
        <v>24.973879190281142</v>
      </c>
      <c r="Y37">
        <v>0</v>
      </c>
      <c r="Z37">
        <v>3.3282880192026716</v>
      </c>
      <c r="AA37">
        <v>0.9628664975996658</v>
      </c>
      <c r="AB37">
        <v>6.7572215453976199</v>
      </c>
      <c r="AC37">
        <v>4.9740580432060115</v>
      </c>
      <c r="AD37">
        <v>4.6826135671049887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13.698272905134626</v>
      </c>
      <c r="AL37">
        <v>13.570350021698747</v>
      </c>
      <c r="AM37">
        <v>0</v>
      </c>
      <c r="AN37">
        <v>0</v>
      </c>
      <c r="AO37">
        <v>0</v>
      </c>
      <c r="AP37">
        <v>1.4311974869547066</v>
      </c>
      <c r="AQ37">
        <v>0</v>
      </c>
      <c r="AR37">
        <v>0.84098466917136294</v>
      </c>
      <c r="AS37">
        <v>1.2979805572949279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31.801464790241941</v>
      </c>
      <c r="BB37">
        <f t="shared" si="0"/>
        <v>728.99912827774801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164.62070747243618</v>
      </c>
      <c r="L38">
        <v>36.965389826272769</v>
      </c>
      <c r="M38">
        <v>0</v>
      </c>
      <c r="N38">
        <v>29.6101326304324</v>
      </c>
      <c r="O38">
        <v>49.691631195253962</v>
      </c>
      <c r="P38">
        <v>60.048344663254802</v>
      </c>
      <c r="Q38">
        <v>5.4803007227534675</v>
      </c>
      <c r="R38">
        <v>5.3023119383211208</v>
      </c>
      <c r="S38">
        <v>6.6050813775327732</v>
      </c>
      <c r="T38">
        <v>0</v>
      </c>
      <c r="U38">
        <v>275.71488207054892</v>
      </c>
      <c r="V38">
        <v>5.2695732131810589</v>
      </c>
      <c r="W38">
        <v>11.552487316780187</v>
      </c>
      <c r="X38">
        <v>24.973879190281142</v>
      </c>
      <c r="Y38">
        <v>0</v>
      </c>
      <c r="Z38">
        <v>1.6641440096013358</v>
      </c>
      <c r="AA38">
        <v>0</v>
      </c>
      <c r="AB38">
        <v>6.7572215453976199</v>
      </c>
      <c r="AC38">
        <v>2.4870290216030058</v>
      </c>
      <c r="AD38">
        <v>2.3413067835524943</v>
      </c>
      <c r="AE38">
        <v>8.4417158707994151</v>
      </c>
      <c r="AF38">
        <v>0</v>
      </c>
      <c r="AG38">
        <v>0</v>
      </c>
      <c r="AH38">
        <v>17.999173509392612</v>
      </c>
      <c r="AI38">
        <v>0</v>
      </c>
      <c r="AJ38">
        <v>0</v>
      </c>
      <c r="AK38">
        <v>13.698272905134626</v>
      </c>
      <c r="AL38">
        <v>3.2450837411727598</v>
      </c>
      <c r="AM38">
        <v>0</v>
      </c>
      <c r="AN38">
        <v>0</v>
      </c>
      <c r="AO38">
        <v>0</v>
      </c>
      <c r="AP38">
        <v>1.4311974869547066</v>
      </c>
      <c r="AQ38">
        <v>0</v>
      </c>
      <c r="AR38">
        <v>0.84098466917136294</v>
      </c>
      <c r="AS38">
        <v>1.2979805572949279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30.766423165775738</v>
      </c>
      <c r="BB38">
        <f t="shared" si="0"/>
        <v>705.27240855134789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164.62070747243618</v>
      </c>
      <c r="L39">
        <v>36.965389826272769</v>
      </c>
      <c r="M39">
        <v>0</v>
      </c>
      <c r="N39">
        <v>29.6101326304324</v>
      </c>
      <c r="O39">
        <v>49.691631195253962</v>
      </c>
      <c r="P39">
        <v>60.048344663254802</v>
      </c>
      <c r="Q39">
        <v>5.4803007227534675</v>
      </c>
      <c r="R39">
        <v>5.3023119383211208</v>
      </c>
      <c r="S39">
        <v>6.6050813775327732</v>
      </c>
      <c r="T39">
        <v>0</v>
      </c>
      <c r="U39">
        <v>275.71488207054892</v>
      </c>
      <c r="V39">
        <v>5.2695732131810589</v>
      </c>
      <c r="W39">
        <v>11.330100121939161</v>
      </c>
      <c r="X39">
        <v>24.973879190281142</v>
      </c>
      <c r="Y39">
        <v>0</v>
      </c>
      <c r="Z39">
        <v>1.6641440096013358</v>
      </c>
      <c r="AA39">
        <v>0</v>
      </c>
      <c r="AB39">
        <v>6.7572215453976199</v>
      </c>
      <c r="AC39">
        <v>2.4870290216030058</v>
      </c>
      <c r="AD39">
        <v>0</v>
      </c>
      <c r="AE39">
        <v>4.2208578058860358</v>
      </c>
      <c r="AF39">
        <v>0</v>
      </c>
      <c r="AG39">
        <v>0</v>
      </c>
      <c r="AH39">
        <v>11.99944900626174</v>
      </c>
      <c r="AI39">
        <v>0</v>
      </c>
      <c r="AJ39">
        <v>0</v>
      </c>
      <c r="AK39">
        <v>13.698272905134626</v>
      </c>
      <c r="AL39">
        <v>0.64901685424945166</v>
      </c>
      <c r="AM39">
        <v>0</v>
      </c>
      <c r="AN39">
        <v>0</v>
      </c>
      <c r="AO39">
        <v>0</v>
      </c>
      <c r="AP39">
        <v>0.39032658735128362</v>
      </c>
      <c r="AQ39">
        <v>0</v>
      </c>
      <c r="AR39">
        <v>0.84098466917136294</v>
      </c>
      <c r="AS39">
        <v>1.1955084429137968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30.075733072276691</v>
      </c>
      <c r="BB39">
        <f t="shared" si="0"/>
        <v>689.4394121975015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164.62070747243618</v>
      </c>
      <c r="L40">
        <v>36.965389826272769</v>
      </c>
      <c r="M40">
        <v>0</v>
      </c>
      <c r="N40">
        <v>29.6101326304324</v>
      </c>
      <c r="O40">
        <v>49.691631195253962</v>
      </c>
      <c r="P40">
        <v>60.048344663254802</v>
      </c>
      <c r="Q40">
        <v>5.4803007227534675</v>
      </c>
      <c r="R40">
        <v>5.3023119383211208</v>
      </c>
      <c r="S40">
        <v>6.6050813775327732</v>
      </c>
      <c r="T40">
        <v>0</v>
      </c>
      <c r="U40">
        <v>275.71488207054892</v>
      </c>
      <c r="V40">
        <v>5.2695732131810589</v>
      </c>
      <c r="W40">
        <v>11.330100121939161</v>
      </c>
      <c r="X40">
        <v>24.973879190281142</v>
      </c>
      <c r="Y40">
        <v>0</v>
      </c>
      <c r="Z40">
        <v>1.6641440096013358</v>
      </c>
      <c r="AA40">
        <v>0</v>
      </c>
      <c r="AB40">
        <v>6.7572215453976199</v>
      </c>
      <c r="AC40">
        <v>2.4870290216030058</v>
      </c>
      <c r="AD40">
        <v>0</v>
      </c>
      <c r="AE40">
        <v>4.2208578058860358</v>
      </c>
      <c r="AF40">
        <v>0</v>
      </c>
      <c r="AG40">
        <v>0</v>
      </c>
      <c r="AH40">
        <v>5.3438842789605525</v>
      </c>
      <c r="AI40">
        <v>0</v>
      </c>
      <c r="AJ40">
        <v>0</v>
      </c>
      <c r="AK40">
        <v>13.698272905134626</v>
      </c>
      <c r="AL40">
        <v>0.64901685424945166</v>
      </c>
      <c r="AM40">
        <v>0</v>
      </c>
      <c r="AN40">
        <v>0</v>
      </c>
      <c r="AO40">
        <v>0</v>
      </c>
      <c r="AP40">
        <v>0.39032658735128362</v>
      </c>
      <c r="AQ40">
        <v>0</v>
      </c>
      <c r="AR40">
        <v>0.84098466917136294</v>
      </c>
      <c r="AS40">
        <v>1.1955084429137968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29.797530466675504</v>
      </c>
      <c r="BB40">
        <f t="shared" si="0"/>
        <v>683.06205007580138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164.62070747243618</v>
      </c>
      <c r="L41">
        <v>36.965389826272769</v>
      </c>
      <c r="M41">
        <v>0</v>
      </c>
      <c r="N41">
        <v>29.6101326304324</v>
      </c>
      <c r="O41">
        <v>49.691631195253962</v>
      </c>
      <c r="P41">
        <v>60.048344663254802</v>
      </c>
      <c r="Q41">
        <v>5.4803007227534675</v>
      </c>
      <c r="R41">
        <v>5.3023119383211208</v>
      </c>
      <c r="S41">
        <v>6.6050813775327732</v>
      </c>
      <c r="T41">
        <v>0</v>
      </c>
      <c r="U41">
        <v>275.71488207054892</v>
      </c>
      <c r="V41">
        <v>5.2695732131810589</v>
      </c>
      <c r="W41">
        <v>11.404321065822105</v>
      </c>
      <c r="X41">
        <v>24.973879190281142</v>
      </c>
      <c r="Y41">
        <v>0</v>
      </c>
      <c r="Z41">
        <v>1.6641440096013358</v>
      </c>
      <c r="AA41">
        <v>0</v>
      </c>
      <c r="AB41">
        <v>6.7572215453976199</v>
      </c>
      <c r="AC41">
        <v>0</v>
      </c>
      <c r="AD41">
        <v>0</v>
      </c>
      <c r="AE41">
        <v>1.9125763066165729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13.698272905134626</v>
      </c>
      <c r="AL41">
        <v>0.64901685424945166</v>
      </c>
      <c r="AM41">
        <v>0</v>
      </c>
      <c r="AN41">
        <v>0</v>
      </c>
      <c r="AO41">
        <v>0</v>
      </c>
      <c r="AP41">
        <v>0.39032658735128362</v>
      </c>
      <c r="AQ41">
        <v>0</v>
      </c>
      <c r="AR41">
        <v>4.2049230807764548</v>
      </c>
      <c r="AS41">
        <v>1.1955084429137968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29.51742718510188</v>
      </c>
      <c r="BB41">
        <f t="shared" si="0"/>
        <v>676.64111791303014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164.62070747243618</v>
      </c>
      <c r="L42">
        <v>36.965389826272769</v>
      </c>
      <c r="M42">
        <v>0</v>
      </c>
      <c r="N42">
        <v>29.6101326304324</v>
      </c>
      <c r="O42">
        <v>49.691631195253962</v>
      </c>
      <c r="P42">
        <v>60.048344663254802</v>
      </c>
      <c r="Q42">
        <v>5.4803007227534675</v>
      </c>
      <c r="R42">
        <v>5.3023119383211208</v>
      </c>
      <c r="S42">
        <v>6.6050813775327732</v>
      </c>
      <c r="T42">
        <v>0</v>
      </c>
      <c r="U42">
        <v>275.71488207054892</v>
      </c>
      <c r="V42">
        <v>5.2695732131810589</v>
      </c>
      <c r="W42">
        <v>11.405996431937972</v>
      </c>
      <c r="X42">
        <v>24.973879190281142</v>
      </c>
      <c r="Y42">
        <v>0</v>
      </c>
      <c r="Z42">
        <v>1.6641440096013358</v>
      </c>
      <c r="AA42">
        <v>0</v>
      </c>
      <c r="AB42">
        <v>3.361460530995616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13.698272905134626</v>
      </c>
      <c r="AL42">
        <v>0.64901685424945166</v>
      </c>
      <c r="AM42">
        <v>0</v>
      </c>
      <c r="AN42">
        <v>0</v>
      </c>
      <c r="AO42">
        <v>0</v>
      </c>
      <c r="AP42">
        <v>0.39032658735128362</v>
      </c>
      <c r="AQ42">
        <v>0</v>
      </c>
      <c r="AR42">
        <v>4.2049230807764548</v>
      </c>
      <c r="AS42">
        <v>1.1955084429137968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29.295608715386955</v>
      </c>
      <c r="BB42">
        <f t="shared" si="0"/>
        <v>671.55627442784225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164.62070747243618</v>
      </c>
      <c r="L43">
        <v>36.965389826272769</v>
      </c>
      <c r="M43">
        <v>0</v>
      </c>
      <c r="N43">
        <v>29.6101326304324</v>
      </c>
      <c r="O43">
        <v>49.691631195253962</v>
      </c>
      <c r="P43">
        <v>60.048344663254802</v>
      </c>
      <c r="Q43">
        <v>5.4803007227534675</v>
      </c>
      <c r="R43">
        <v>5.3023119383211208</v>
      </c>
      <c r="S43">
        <v>6.6050813775327732</v>
      </c>
      <c r="T43">
        <v>0</v>
      </c>
      <c r="U43">
        <v>275.71488207054892</v>
      </c>
      <c r="V43">
        <v>5.2695732131810589</v>
      </c>
      <c r="W43">
        <v>11.330100121939161</v>
      </c>
      <c r="X43">
        <v>24.973879190281142</v>
      </c>
      <c r="Y43">
        <v>0</v>
      </c>
      <c r="Z43">
        <v>1.6641440096013358</v>
      </c>
      <c r="AA43">
        <v>0</v>
      </c>
      <c r="AB43">
        <v>3.361460530995616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13.698272905134626</v>
      </c>
      <c r="AL43">
        <v>0.64901685424945166</v>
      </c>
      <c r="AM43">
        <v>0</v>
      </c>
      <c r="AN43">
        <v>0</v>
      </c>
      <c r="AO43">
        <v>0</v>
      </c>
      <c r="AP43">
        <v>0.39032658735128362</v>
      </c>
      <c r="AQ43">
        <v>0</v>
      </c>
      <c r="AR43">
        <v>1.962297384679607</v>
      </c>
      <c r="AS43">
        <v>1.1955084429137968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29.198694495532155</v>
      </c>
      <c r="BB43">
        <f t="shared" si="0"/>
        <v>669.3346666416013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164.62070747243618</v>
      </c>
      <c r="L44">
        <v>36.965389826272769</v>
      </c>
      <c r="M44">
        <v>0</v>
      </c>
      <c r="N44">
        <v>29.6101326304324</v>
      </c>
      <c r="O44">
        <v>49.691631195253962</v>
      </c>
      <c r="P44">
        <v>60.048344663254802</v>
      </c>
      <c r="Q44">
        <v>5.4803007227534675</v>
      </c>
      <c r="R44">
        <v>5.3023119383211208</v>
      </c>
      <c r="S44">
        <v>6.6050813775327732</v>
      </c>
      <c r="T44">
        <v>0</v>
      </c>
      <c r="U44">
        <v>275.71488207054892</v>
      </c>
      <c r="V44">
        <v>5.2695732131810589</v>
      </c>
      <c r="W44">
        <v>11.330100121939161</v>
      </c>
      <c r="X44">
        <v>24.973879190281142</v>
      </c>
      <c r="Y44">
        <v>0</v>
      </c>
      <c r="Z44">
        <v>1.6641440096013358</v>
      </c>
      <c r="AA44">
        <v>0</v>
      </c>
      <c r="AB44">
        <v>3.361460530995616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13.698272905134626</v>
      </c>
      <c r="AL44">
        <v>0.64901685424945166</v>
      </c>
      <c r="AM44">
        <v>0</v>
      </c>
      <c r="AN44">
        <v>0</v>
      </c>
      <c r="AO44">
        <v>0</v>
      </c>
      <c r="AP44">
        <v>0.39032658735128362</v>
      </c>
      <c r="AQ44">
        <v>0</v>
      </c>
      <c r="AR44">
        <v>1.962297384679607</v>
      </c>
      <c r="AS44">
        <v>1.1955084429137968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29.198694495532155</v>
      </c>
      <c r="BB44">
        <f t="shared" si="0"/>
        <v>669.3346666416013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164.62070747243618</v>
      </c>
      <c r="L45">
        <v>27.719862998255888</v>
      </c>
      <c r="M45">
        <v>0</v>
      </c>
      <c r="N45">
        <v>29.6101326304324</v>
      </c>
      <c r="O45">
        <v>49.691631195253962</v>
      </c>
      <c r="P45">
        <v>60.048344663254802</v>
      </c>
      <c r="Q45">
        <v>5.4803007227534675</v>
      </c>
      <c r="R45">
        <v>5.3023119383211208</v>
      </c>
      <c r="S45">
        <v>6.6050813775327732</v>
      </c>
      <c r="T45">
        <v>0</v>
      </c>
      <c r="U45">
        <v>275.71488207054892</v>
      </c>
      <c r="V45">
        <v>5.2695732131810589</v>
      </c>
      <c r="W45">
        <v>11.326448339026356</v>
      </c>
      <c r="X45">
        <v>24.973879190281142</v>
      </c>
      <c r="Y45">
        <v>0</v>
      </c>
      <c r="Z45">
        <v>1.6641440096013358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13.698272905134626</v>
      </c>
      <c r="AL45">
        <v>0.64901685424945166</v>
      </c>
      <c r="AM45">
        <v>0</v>
      </c>
      <c r="AN45">
        <v>0</v>
      </c>
      <c r="AO45">
        <v>0</v>
      </c>
      <c r="AP45">
        <v>0.39032658735128362</v>
      </c>
      <c r="AQ45">
        <v>0</v>
      </c>
      <c r="AR45">
        <v>0.84098466917136294</v>
      </c>
      <c r="AS45">
        <v>1.1955084429137968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28.624698907891432</v>
      </c>
      <c r="BB45">
        <f t="shared" si="0"/>
        <v>656.17671037180855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27.719862998255888</v>
      </c>
      <c r="M46">
        <v>0</v>
      </c>
      <c r="N46">
        <v>29.6101326304324</v>
      </c>
      <c r="O46">
        <v>49.691631195253962</v>
      </c>
      <c r="P46">
        <v>60.048344663254802</v>
      </c>
      <c r="Q46">
        <v>5.4803007227534675</v>
      </c>
      <c r="R46">
        <v>5.3023119383211208</v>
      </c>
      <c r="S46">
        <v>6.6050813775327732</v>
      </c>
      <c r="T46">
        <v>0</v>
      </c>
      <c r="U46">
        <v>275.71488207054892</v>
      </c>
      <c r="V46">
        <v>5.2695732131810589</v>
      </c>
      <c r="W46">
        <v>11.326448339026356</v>
      </c>
      <c r="X46">
        <v>24.973879190281142</v>
      </c>
      <c r="Y46">
        <v>0</v>
      </c>
      <c r="Z46">
        <v>1.6641440096013358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13.698272905134626</v>
      </c>
      <c r="AL46">
        <v>0.64901685424945166</v>
      </c>
      <c r="AM46">
        <v>0</v>
      </c>
      <c r="AN46">
        <v>0</v>
      </c>
      <c r="AO46">
        <v>0</v>
      </c>
      <c r="AP46">
        <v>0.39032658735128362</v>
      </c>
      <c r="AQ46">
        <v>0</v>
      </c>
      <c r="AR46">
        <v>0.84098466917136294</v>
      </c>
      <c r="AS46">
        <v>1.1955084429137968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28.624698907891432</v>
      </c>
      <c r="BB46">
        <f t="shared" si="0"/>
        <v>656.17671037180855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27.719862998255888</v>
      </c>
      <c r="M47">
        <v>0</v>
      </c>
      <c r="N47">
        <v>29.6101326304324</v>
      </c>
      <c r="O47">
        <v>49.691631195253962</v>
      </c>
      <c r="P47">
        <v>60.048344663254802</v>
      </c>
      <c r="Q47">
        <v>5.4803007227534675</v>
      </c>
      <c r="R47">
        <v>5.3023119383211208</v>
      </c>
      <c r="S47">
        <v>6.6050813775327732</v>
      </c>
      <c r="T47">
        <v>0</v>
      </c>
      <c r="U47">
        <v>275.71488207054892</v>
      </c>
      <c r="V47">
        <v>5.2695732131810589</v>
      </c>
      <c r="W47">
        <v>11.326448339026356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13.698272905134626</v>
      </c>
      <c r="AL47">
        <v>0.64901685424945166</v>
      </c>
      <c r="AM47">
        <v>0</v>
      </c>
      <c r="AN47">
        <v>0</v>
      </c>
      <c r="AO47">
        <v>0</v>
      </c>
      <c r="AP47">
        <v>0.39032658735128362</v>
      </c>
      <c r="AQ47">
        <v>0</v>
      </c>
      <c r="AR47">
        <v>0.84098466917136294</v>
      </c>
      <c r="AS47">
        <v>4.2355154748486745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28.682209982224972</v>
      </c>
      <c r="BB47">
        <f t="shared" si="0"/>
        <v>657.49506231980843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27.719862998255888</v>
      </c>
      <c r="M48">
        <v>0</v>
      </c>
      <c r="N48">
        <v>29.6101326304324</v>
      </c>
      <c r="O48">
        <v>49.691631195253962</v>
      </c>
      <c r="P48">
        <v>60.048344663254802</v>
      </c>
      <c r="Q48">
        <v>5.4803007227534675</v>
      </c>
      <c r="R48">
        <v>5.3023119383211208</v>
      </c>
      <c r="S48">
        <v>6.6050813775327732</v>
      </c>
      <c r="T48">
        <v>0</v>
      </c>
      <c r="U48">
        <v>275.71488207054892</v>
      </c>
      <c r="V48">
        <v>5.2695732131810589</v>
      </c>
      <c r="W48">
        <v>11.326448339026356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13.698272905134626</v>
      </c>
      <c r="AL48">
        <v>0.64901685424945166</v>
      </c>
      <c r="AM48">
        <v>0</v>
      </c>
      <c r="AN48">
        <v>0</v>
      </c>
      <c r="AO48">
        <v>0</v>
      </c>
      <c r="AP48">
        <v>0.39032658735128362</v>
      </c>
      <c r="AQ48">
        <v>0</v>
      </c>
      <c r="AR48">
        <v>0.84098466917136294</v>
      </c>
      <c r="AS48">
        <v>4.2355154748486745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28.682209982224972</v>
      </c>
      <c r="BB48">
        <f t="shared" si="0"/>
        <v>657.49506231980843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32.687551959463164</v>
      </c>
      <c r="M49">
        <v>0</v>
      </c>
      <c r="N49">
        <v>29.6101326304324</v>
      </c>
      <c r="O49">
        <v>49.691631195253962</v>
      </c>
      <c r="P49">
        <v>62.127245969434441</v>
      </c>
      <c r="Q49">
        <v>5.4803007227534675</v>
      </c>
      <c r="R49">
        <v>5.3023119383211208</v>
      </c>
      <c r="S49">
        <v>6.6050813775327732</v>
      </c>
      <c r="T49">
        <v>0</v>
      </c>
      <c r="U49">
        <v>275.71488207054892</v>
      </c>
      <c r="V49">
        <v>5.2695732131810589</v>
      </c>
      <c r="W49">
        <v>11.178475870014282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13.698272905134626</v>
      </c>
      <c r="AL49">
        <v>0.64901685424945166</v>
      </c>
      <c r="AM49">
        <v>0</v>
      </c>
      <c r="AN49">
        <v>0</v>
      </c>
      <c r="AO49">
        <v>0</v>
      </c>
      <c r="AP49">
        <v>0.39032658735128362</v>
      </c>
      <c r="AQ49">
        <v>0</v>
      </c>
      <c r="AR49">
        <v>1.6819693383427259</v>
      </c>
      <c r="AS49">
        <v>4.2355154748486745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29.005725365368406</v>
      </c>
      <c r="BB49">
        <f t="shared" si="0"/>
        <v>664.91114940421119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35.932175922172085</v>
      </c>
      <c r="M50">
        <v>0</v>
      </c>
      <c r="N50">
        <v>29.6101326304324</v>
      </c>
      <c r="O50">
        <v>49.691631195253962</v>
      </c>
      <c r="P50">
        <v>62.127245969434441</v>
      </c>
      <c r="Q50">
        <v>5.4803007227534675</v>
      </c>
      <c r="R50">
        <v>5.3023119383211208</v>
      </c>
      <c r="S50">
        <v>6.6050813775327732</v>
      </c>
      <c r="T50">
        <v>0</v>
      </c>
      <c r="U50">
        <v>275.71488207054892</v>
      </c>
      <c r="V50">
        <v>5.2695732131810589</v>
      </c>
      <c r="W50">
        <v>11.178475870014282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13.698272905134626</v>
      </c>
      <c r="AL50">
        <v>0.64901685424945166</v>
      </c>
      <c r="AM50">
        <v>0</v>
      </c>
      <c r="AN50">
        <v>0</v>
      </c>
      <c r="AO50">
        <v>0</v>
      </c>
      <c r="AP50">
        <v>0.39032658735128362</v>
      </c>
      <c r="AQ50">
        <v>0</v>
      </c>
      <c r="AR50">
        <v>6.7278768232101847</v>
      </c>
      <c r="AS50">
        <v>4.2355154748486745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29.352269579877092</v>
      </c>
      <c r="BB50">
        <f t="shared" si="0"/>
        <v>672.85513663727897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164.62070747243618</v>
      </c>
      <c r="L51">
        <v>35.932175922172085</v>
      </c>
      <c r="M51">
        <v>0</v>
      </c>
      <c r="N51">
        <v>29.6101326304324</v>
      </c>
      <c r="O51">
        <v>49.691631195253962</v>
      </c>
      <c r="P51">
        <v>62.127245969434441</v>
      </c>
      <c r="Q51">
        <v>5.4803007227534675</v>
      </c>
      <c r="R51">
        <v>5.3023119383211208</v>
      </c>
      <c r="S51">
        <v>6.6050813775327732</v>
      </c>
      <c r="T51">
        <v>0</v>
      </c>
      <c r="U51">
        <v>275.71488207054892</v>
      </c>
      <c r="V51">
        <v>5.2695732131810589</v>
      </c>
      <c r="W51">
        <v>11.094793896084223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13.698272905134626</v>
      </c>
      <c r="AL51">
        <v>0.64901685424945166</v>
      </c>
      <c r="AM51">
        <v>0</v>
      </c>
      <c r="AN51">
        <v>0</v>
      </c>
      <c r="AO51">
        <v>0</v>
      </c>
      <c r="AP51">
        <v>0.39032658735128362</v>
      </c>
      <c r="AQ51">
        <v>0</v>
      </c>
      <c r="AR51">
        <v>6.7278768232101847</v>
      </c>
      <c r="AS51">
        <v>2.4593315403882277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29.274527184906368</v>
      </c>
      <c r="BB51">
        <f t="shared" si="0"/>
        <v>671.07301312385925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164.62070747243618</v>
      </c>
      <c r="L52">
        <v>35.932175922172085</v>
      </c>
      <c r="M52">
        <v>0</v>
      </c>
      <c r="N52">
        <v>29.6101326304324</v>
      </c>
      <c r="O52">
        <v>49.691631195253962</v>
      </c>
      <c r="P52">
        <v>62.127245969434441</v>
      </c>
      <c r="Q52">
        <v>5.4803007227534675</v>
      </c>
      <c r="R52">
        <v>5.3023119383211208</v>
      </c>
      <c r="S52">
        <v>6.6050813775327732</v>
      </c>
      <c r="T52">
        <v>0</v>
      </c>
      <c r="U52">
        <v>275.71488207054892</v>
      </c>
      <c r="V52">
        <v>5.2695732131810589</v>
      </c>
      <c r="W52">
        <v>11.094793896084223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13.698272905134626</v>
      </c>
      <c r="AL52">
        <v>0.64901685424945166</v>
      </c>
      <c r="AM52">
        <v>0</v>
      </c>
      <c r="AN52">
        <v>0</v>
      </c>
      <c r="AO52">
        <v>0</v>
      </c>
      <c r="AP52">
        <v>0.39032658735128362</v>
      </c>
      <c r="AQ52">
        <v>0</v>
      </c>
      <c r="AR52">
        <v>0.84098466917136294</v>
      </c>
      <c r="AS52">
        <v>2.4593315403882277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29.028455092867546</v>
      </c>
      <c r="BB52">
        <f t="shared" si="0"/>
        <v>665.43219306185915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164.62070747243618</v>
      </c>
      <c r="L53">
        <v>35.932175922172085</v>
      </c>
      <c r="M53">
        <v>0</v>
      </c>
      <c r="N53">
        <v>29.6101326304324</v>
      </c>
      <c r="O53">
        <v>49.691631195253962</v>
      </c>
      <c r="P53">
        <v>62.127245969434441</v>
      </c>
      <c r="Q53">
        <v>5.4803007227534675</v>
      </c>
      <c r="R53">
        <v>5.3023119383211208</v>
      </c>
      <c r="S53">
        <v>6.6050813775327732</v>
      </c>
      <c r="T53">
        <v>0</v>
      </c>
      <c r="U53">
        <v>275.71488207054892</v>
      </c>
      <c r="V53">
        <v>5.2695732131810589</v>
      </c>
      <c r="W53">
        <v>10.485307707957476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13.698272905134626</v>
      </c>
      <c r="AL53">
        <v>0.64901685424945166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0.84098466917136294</v>
      </c>
      <c r="AS53">
        <v>2.4593315403882277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29.002978570203851</v>
      </c>
      <c r="BB53">
        <f t="shared" si="0"/>
        <v>664.84818339639628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164.62070747243618</v>
      </c>
      <c r="L54">
        <v>35.932175922172085</v>
      </c>
      <c r="M54">
        <v>0</v>
      </c>
      <c r="N54">
        <v>29.6101326304324</v>
      </c>
      <c r="O54">
        <v>49.691631195253962</v>
      </c>
      <c r="P54">
        <v>62.127245969434441</v>
      </c>
      <c r="Q54">
        <v>5.4803007227534675</v>
      </c>
      <c r="R54">
        <v>5.3023119383211208</v>
      </c>
      <c r="S54">
        <v>6.6050813775327732</v>
      </c>
      <c r="T54">
        <v>0</v>
      </c>
      <c r="U54">
        <v>275.71488207054892</v>
      </c>
      <c r="V54">
        <v>5.2695732131810589</v>
      </c>
      <c r="W54">
        <v>10.485307707957476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13.698272905134626</v>
      </c>
      <c r="AL54">
        <v>0.64901685424945166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0.84098466917136294</v>
      </c>
      <c r="AS54">
        <v>2.4593315403882277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29.002978570203851</v>
      </c>
      <c r="BB54">
        <f t="shared" si="0"/>
        <v>664.84818339639628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164.62070747243618</v>
      </c>
      <c r="L55">
        <v>35.932175922172085</v>
      </c>
      <c r="M55">
        <v>0</v>
      </c>
      <c r="N55">
        <v>29.6101326304324</v>
      </c>
      <c r="O55">
        <v>49.691631195253962</v>
      </c>
      <c r="P55">
        <v>62.127245969434441</v>
      </c>
      <c r="Q55">
        <v>5.4803007227534675</v>
      </c>
      <c r="R55">
        <v>6.982501260187207</v>
      </c>
      <c r="S55">
        <v>6.6050813775327732</v>
      </c>
      <c r="T55">
        <v>0</v>
      </c>
      <c r="U55">
        <v>275.71488207054892</v>
      </c>
      <c r="V55">
        <v>5.2695732131810589</v>
      </c>
      <c r="W55">
        <v>10.480174274821618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13.698272905134626</v>
      </c>
      <c r="AL55">
        <v>0.64901685424945166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0.84098466917136294</v>
      </c>
      <c r="AS55">
        <v>2.4593315403882277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29.072995906352773</v>
      </c>
      <c r="BB55">
        <f t="shared" si="0"/>
        <v>666.45322194897756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164.62070747243618</v>
      </c>
      <c r="L56">
        <v>35.932175922172085</v>
      </c>
      <c r="M56">
        <v>0</v>
      </c>
      <c r="N56">
        <v>29.6101326304324</v>
      </c>
      <c r="O56">
        <v>49.691631195253962</v>
      </c>
      <c r="P56">
        <v>62.127245969434441</v>
      </c>
      <c r="Q56">
        <v>5.4803007227534675</v>
      </c>
      <c r="R56">
        <v>7.2756137167721544</v>
      </c>
      <c r="S56">
        <v>6.6050813775327732</v>
      </c>
      <c r="T56">
        <v>0</v>
      </c>
      <c r="U56">
        <v>275.71488207054892</v>
      </c>
      <c r="V56">
        <v>5.2695732131810589</v>
      </c>
      <c r="W56">
        <v>10.480174274821618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13.698272905134626</v>
      </c>
      <c r="AL56">
        <v>0.64901685424945166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0.84098466917136294</v>
      </c>
      <c r="AS56">
        <v>2.4593315403882277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29.085248007038025</v>
      </c>
      <c r="BB56">
        <f t="shared" si="0"/>
        <v>666.73408230487723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164.62070747243618</v>
      </c>
      <c r="L57">
        <v>35.932175922172085</v>
      </c>
      <c r="M57">
        <v>0</v>
      </c>
      <c r="N57">
        <v>29.6101326304324</v>
      </c>
      <c r="O57">
        <v>49.691631195253962</v>
      </c>
      <c r="P57">
        <v>62.127245969434441</v>
      </c>
      <c r="Q57">
        <v>5.4803007227534675</v>
      </c>
      <c r="R57">
        <v>7.6923435203358359</v>
      </c>
      <c r="S57">
        <v>6.6050813775327732</v>
      </c>
      <c r="T57">
        <v>0</v>
      </c>
      <c r="U57">
        <v>275.71488207054892</v>
      </c>
      <c r="V57">
        <v>5.2695732131810589</v>
      </c>
      <c r="W57">
        <v>10.485307707957476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13.698272905134626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0.84098466917136294</v>
      </c>
      <c r="AS57">
        <v>2.4593315403882277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29.102881890332064</v>
      </c>
      <c r="BB57">
        <f t="shared" si="0"/>
        <v>667.13831165828276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164.62070747243618</v>
      </c>
      <c r="L58">
        <v>35.932175922172085</v>
      </c>
      <c r="M58">
        <v>0</v>
      </c>
      <c r="N58">
        <v>29.6101326304324</v>
      </c>
      <c r="O58">
        <v>49.691631195253962</v>
      </c>
      <c r="P58">
        <v>62.127245969434441</v>
      </c>
      <c r="Q58">
        <v>5.4803007227534675</v>
      </c>
      <c r="R58">
        <v>7.6923435203358359</v>
      </c>
      <c r="S58">
        <v>6.6050813775327732</v>
      </c>
      <c r="T58">
        <v>0</v>
      </c>
      <c r="U58">
        <v>275.71488207054892</v>
      </c>
      <c r="V58">
        <v>5.2695732131810589</v>
      </c>
      <c r="W58">
        <v>10.485307707957476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13.698272905134626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0.84098466917136294</v>
      </c>
      <c r="AS58">
        <v>2.4593315403882277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29.102881890332064</v>
      </c>
      <c r="BB58">
        <f t="shared" si="0"/>
        <v>667.13831165828276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164.62070747243618</v>
      </c>
      <c r="L59">
        <v>35.932175922172085</v>
      </c>
      <c r="M59">
        <v>0</v>
      </c>
      <c r="N59">
        <v>29.6101326304324</v>
      </c>
      <c r="O59">
        <v>49.691631195253962</v>
      </c>
      <c r="P59">
        <v>62.127245969434441</v>
      </c>
      <c r="Q59">
        <v>5.4803007227534675</v>
      </c>
      <c r="R59">
        <v>7.6923435203358359</v>
      </c>
      <c r="S59">
        <v>6.6050813775327732</v>
      </c>
      <c r="T59">
        <v>0</v>
      </c>
      <c r="U59">
        <v>275.71488207054892</v>
      </c>
      <c r="V59">
        <v>5.2695732131810589</v>
      </c>
      <c r="W59">
        <v>10.485307707957476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13.698272905134626</v>
      </c>
      <c r="AL59">
        <v>0.64901685424945166</v>
      </c>
      <c r="AM59">
        <v>0</v>
      </c>
      <c r="AN59">
        <v>0</v>
      </c>
      <c r="AO59">
        <v>0</v>
      </c>
      <c r="AP59">
        <v>0.39032658735128362</v>
      </c>
      <c r="AQ59">
        <v>0</v>
      </c>
      <c r="AR59">
        <v>0.84098466917136294</v>
      </c>
      <c r="AS59">
        <v>2.4593315403882277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29.102881890332064</v>
      </c>
      <c r="BB59">
        <f t="shared" si="0"/>
        <v>667.13831165828276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164.62070747243618</v>
      </c>
      <c r="L60">
        <v>35.932175922172085</v>
      </c>
      <c r="M60">
        <v>0</v>
      </c>
      <c r="N60">
        <v>29.6101326304324</v>
      </c>
      <c r="O60">
        <v>49.691631195253962</v>
      </c>
      <c r="P60">
        <v>62.127245969434441</v>
      </c>
      <c r="Q60">
        <v>5.4803007227534675</v>
      </c>
      <c r="R60">
        <v>7.6923435203358359</v>
      </c>
      <c r="S60">
        <v>6.6050813775327732</v>
      </c>
      <c r="T60">
        <v>0</v>
      </c>
      <c r="U60">
        <v>275.71488207054892</v>
      </c>
      <c r="V60">
        <v>5.2695732131810589</v>
      </c>
      <c r="W60">
        <v>10.485307707957476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13.698272905134626</v>
      </c>
      <c r="AL60">
        <v>0.64901685424945166</v>
      </c>
      <c r="AM60">
        <v>0</v>
      </c>
      <c r="AN60">
        <v>0</v>
      </c>
      <c r="AO60">
        <v>0</v>
      </c>
      <c r="AP60">
        <v>0.39032658735128362</v>
      </c>
      <c r="AQ60">
        <v>0</v>
      </c>
      <c r="AR60">
        <v>0.84098466917136294</v>
      </c>
      <c r="AS60">
        <v>2.4593315403882277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29.102881890332064</v>
      </c>
      <c r="BB60">
        <f t="shared" si="0"/>
        <v>667.13831165828276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164.62070747243618</v>
      </c>
      <c r="L61">
        <v>35.932175922172085</v>
      </c>
      <c r="M61">
        <v>0</v>
      </c>
      <c r="N61">
        <v>29.6101326304324</v>
      </c>
      <c r="O61">
        <v>49.691631195253962</v>
      </c>
      <c r="P61">
        <v>62.127245969434441</v>
      </c>
      <c r="Q61">
        <v>5.4803007227534675</v>
      </c>
      <c r="R61">
        <v>7.6923435203358359</v>
      </c>
      <c r="S61">
        <v>6.6050813775327732</v>
      </c>
      <c r="T61">
        <v>0</v>
      </c>
      <c r="U61">
        <v>275.71488207054892</v>
      </c>
      <c r="V61">
        <v>5.2695732131810589</v>
      </c>
      <c r="W61">
        <v>10.485307707957476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13.698272905134626</v>
      </c>
      <c r="AL61">
        <v>0.64901685424945166</v>
      </c>
      <c r="AM61">
        <v>0</v>
      </c>
      <c r="AN61">
        <v>0</v>
      </c>
      <c r="AO61">
        <v>0</v>
      </c>
      <c r="AP61">
        <v>0.39032658735128362</v>
      </c>
      <c r="AQ61">
        <v>0</v>
      </c>
      <c r="AR61">
        <v>0.84098466917136294</v>
      </c>
      <c r="AS61">
        <v>1.1955084429137968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29.050054084857631</v>
      </c>
      <c r="BB61">
        <f t="shared" si="0"/>
        <v>665.92731636628275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164.62070747243618</v>
      </c>
      <c r="L62">
        <v>35.932175922172085</v>
      </c>
      <c r="M62">
        <v>0</v>
      </c>
      <c r="N62">
        <v>29.6101326304324</v>
      </c>
      <c r="O62">
        <v>49.691631195253962</v>
      </c>
      <c r="P62">
        <v>62.127245969434441</v>
      </c>
      <c r="Q62">
        <v>5.4803007227534675</v>
      </c>
      <c r="R62">
        <v>7.6923435203358359</v>
      </c>
      <c r="S62">
        <v>6.6050813775327732</v>
      </c>
      <c r="T62">
        <v>0</v>
      </c>
      <c r="U62">
        <v>275.71488207054892</v>
      </c>
      <c r="V62">
        <v>5.2695732131810589</v>
      </c>
      <c r="W62">
        <v>10.485307707957476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13.698272905134626</v>
      </c>
      <c r="AL62">
        <v>0.64901685424945166</v>
      </c>
      <c r="AM62">
        <v>0</v>
      </c>
      <c r="AN62">
        <v>0</v>
      </c>
      <c r="AO62">
        <v>0</v>
      </c>
      <c r="AP62">
        <v>0.39032658735128362</v>
      </c>
      <c r="AQ62">
        <v>0</v>
      </c>
      <c r="AR62">
        <v>0.84098466917136294</v>
      </c>
      <c r="AS62">
        <v>1.1955084429137968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29.050054084857631</v>
      </c>
      <c r="BB62">
        <f t="shared" si="0"/>
        <v>665.92731636628275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165.25085001845486</v>
      </c>
      <c r="L63">
        <v>35.932175922172085</v>
      </c>
      <c r="M63">
        <v>0</v>
      </c>
      <c r="N63">
        <v>29.6101326304324</v>
      </c>
      <c r="O63">
        <v>49.691631195253962</v>
      </c>
      <c r="P63">
        <v>62.127245969434441</v>
      </c>
      <c r="Q63">
        <v>5.5741901298156309</v>
      </c>
      <c r="R63">
        <v>10.115780137397197</v>
      </c>
      <c r="S63">
        <v>6.7547650872782823</v>
      </c>
      <c r="T63">
        <v>0</v>
      </c>
      <c r="U63">
        <v>275.71488207054892</v>
      </c>
      <c r="V63">
        <v>5.2695732131810589</v>
      </c>
      <c r="W63">
        <v>10.480174274821618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13.698272905134626</v>
      </c>
      <c r="AL63">
        <v>0.64901685424945166</v>
      </c>
      <c r="AM63">
        <v>0</v>
      </c>
      <c r="AN63">
        <v>0</v>
      </c>
      <c r="AO63">
        <v>0</v>
      </c>
      <c r="AP63">
        <v>1.4311974869547066</v>
      </c>
      <c r="AQ63">
        <v>0</v>
      </c>
      <c r="AR63">
        <v>0.56065635775412226</v>
      </c>
      <c r="AS63">
        <v>1.1955084429137968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29.219451152838023</v>
      </c>
      <c r="BB63">
        <f t="shared" si="0"/>
        <v>669.81048073324041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165.25085001845486</v>
      </c>
      <c r="L64">
        <v>35.932175922172085</v>
      </c>
      <c r="M64">
        <v>0</v>
      </c>
      <c r="N64">
        <v>29.6101326304324</v>
      </c>
      <c r="O64">
        <v>49.691631195253962</v>
      </c>
      <c r="P64">
        <v>62.127245969434441</v>
      </c>
      <c r="Q64">
        <v>5.5741901298156309</v>
      </c>
      <c r="R64">
        <v>10.875339194916718</v>
      </c>
      <c r="S64">
        <v>6.7547650872782823</v>
      </c>
      <c r="T64">
        <v>0</v>
      </c>
      <c r="U64">
        <v>275.71488207054892</v>
      </c>
      <c r="V64">
        <v>5.2695732131810589</v>
      </c>
      <c r="W64">
        <v>10.480174274821618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13.698272905134626</v>
      </c>
      <c r="AL64">
        <v>0.64901685424945166</v>
      </c>
      <c r="AM64">
        <v>0</v>
      </c>
      <c r="AN64">
        <v>0</v>
      </c>
      <c r="AO64">
        <v>0</v>
      </c>
      <c r="AP64">
        <v>1.4311974869547066</v>
      </c>
      <c r="AQ64">
        <v>0</v>
      </c>
      <c r="AR64">
        <v>0.56065635775412226</v>
      </c>
      <c r="AS64">
        <v>1.1955084429137968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29.251200721442341</v>
      </c>
      <c r="BB64">
        <f t="shared" si="0"/>
        <v>670.53829022215552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165.25085001845486</v>
      </c>
      <c r="L65">
        <v>35.932175922172085</v>
      </c>
      <c r="M65">
        <v>0</v>
      </c>
      <c r="N65">
        <v>29.6101326304324</v>
      </c>
      <c r="O65">
        <v>49.691631195253962</v>
      </c>
      <c r="P65">
        <v>62.127245969434441</v>
      </c>
      <c r="Q65">
        <v>5.5741901298156309</v>
      </c>
      <c r="R65">
        <v>10.875339194916718</v>
      </c>
      <c r="S65">
        <v>6.7547650872782823</v>
      </c>
      <c r="T65">
        <v>0</v>
      </c>
      <c r="U65">
        <v>275.71488207054892</v>
      </c>
      <c r="V65">
        <v>5.2695732131810589</v>
      </c>
      <c r="W65">
        <v>10.485307707957476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13.698272905134626</v>
      </c>
      <c r="AL65">
        <v>0.64901685424945166</v>
      </c>
      <c r="AM65">
        <v>0</v>
      </c>
      <c r="AN65">
        <v>0</v>
      </c>
      <c r="AO65">
        <v>0</v>
      </c>
      <c r="AP65">
        <v>0.39032658735128362</v>
      </c>
      <c r="AQ65">
        <v>0</v>
      </c>
      <c r="AR65">
        <v>0.56065635775412226</v>
      </c>
      <c r="AS65">
        <v>1.7078690148194529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29.229323567249654</v>
      </c>
      <c r="BB65">
        <f t="shared" si="0"/>
        <v>670.0367904817864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165.25085001845486</v>
      </c>
      <c r="L66">
        <v>35.932175922172085</v>
      </c>
      <c r="M66">
        <v>0</v>
      </c>
      <c r="N66">
        <v>29.6101326304324</v>
      </c>
      <c r="O66">
        <v>49.691631195253962</v>
      </c>
      <c r="P66">
        <v>62.127245969434441</v>
      </c>
      <c r="Q66">
        <v>5.5741901298156309</v>
      </c>
      <c r="R66">
        <v>10.875339194916718</v>
      </c>
      <c r="S66">
        <v>6.7547650872782823</v>
      </c>
      <c r="T66">
        <v>0</v>
      </c>
      <c r="U66">
        <v>275.71488207054892</v>
      </c>
      <c r="V66">
        <v>5.2695732131810589</v>
      </c>
      <c r="W66">
        <v>10.485307707957476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0.72871150438321852</v>
      </c>
      <c r="AI66">
        <v>0</v>
      </c>
      <c r="AJ66">
        <v>0</v>
      </c>
      <c r="AK66">
        <v>13.698272905134626</v>
      </c>
      <c r="AL66">
        <v>3.2450837411727598</v>
      </c>
      <c r="AM66">
        <v>0</v>
      </c>
      <c r="AN66">
        <v>0</v>
      </c>
      <c r="AO66">
        <v>0</v>
      </c>
      <c r="AP66">
        <v>0.39032658735128362</v>
      </c>
      <c r="AQ66">
        <v>0</v>
      </c>
      <c r="AR66">
        <v>0.56065635775412226</v>
      </c>
      <c r="AS66">
        <v>1.7078690148194529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29.368299304006264</v>
      </c>
      <c r="BB66">
        <f t="shared" si="0"/>
        <v>673.22259313633629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165.25085001845486</v>
      </c>
      <c r="L67">
        <v>35.932175922172085</v>
      </c>
      <c r="M67">
        <v>0</v>
      </c>
      <c r="N67">
        <v>29.6101326304324</v>
      </c>
      <c r="O67">
        <v>49.691631195253962</v>
      </c>
      <c r="P67">
        <v>62.127245969434441</v>
      </c>
      <c r="Q67">
        <v>5.5741901298156309</v>
      </c>
      <c r="R67">
        <v>10.875339194916718</v>
      </c>
      <c r="S67">
        <v>6.7547650872782823</v>
      </c>
      <c r="T67">
        <v>0</v>
      </c>
      <c r="U67">
        <v>275.71488207054892</v>
      </c>
      <c r="V67">
        <v>5.2695732131810589</v>
      </c>
      <c r="W67">
        <v>10.480174274821618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5.3438842789605525</v>
      </c>
      <c r="AI67">
        <v>0</v>
      </c>
      <c r="AJ67">
        <v>0</v>
      </c>
      <c r="AK67">
        <v>13.698272905134626</v>
      </c>
      <c r="AL67">
        <v>10.177762450014747</v>
      </c>
      <c r="AM67">
        <v>0</v>
      </c>
      <c r="AN67">
        <v>0</v>
      </c>
      <c r="AO67">
        <v>0</v>
      </c>
      <c r="AP67">
        <v>0.39032658735128362</v>
      </c>
      <c r="AQ67">
        <v>0</v>
      </c>
      <c r="AR67">
        <v>0.56065635775412226</v>
      </c>
      <c r="AS67">
        <v>1.7078690148194529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29.850784918508111</v>
      </c>
      <c r="BB67">
        <f t="shared" si="0"/>
        <v>684.28282557211787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165.25085001845486</v>
      </c>
      <c r="L68">
        <v>35.932175922172085</v>
      </c>
      <c r="M68">
        <v>0</v>
      </c>
      <c r="N68">
        <v>29.6101326304324</v>
      </c>
      <c r="O68">
        <v>49.691631195253962</v>
      </c>
      <c r="P68">
        <v>62.127245969434441</v>
      </c>
      <c r="Q68">
        <v>5.5741901298156309</v>
      </c>
      <c r="R68">
        <v>10.875339194916718</v>
      </c>
      <c r="S68">
        <v>6.7547650872782823</v>
      </c>
      <c r="T68">
        <v>0</v>
      </c>
      <c r="U68">
        <v>275.71488207054892</v>
      </c>
      <c r="V68">
        <v>5.2695732131810589</v>
      </c>
      <c r="W68">
        <v>10.480174274821618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2.3413067835524943</v>
      </c>
      <c r="AE68">
        <v>0</v>
      </c>
      <c r="AF68">
        <v>0</v>
      </c>
      <c r="AG68">
        <v>0</v>
      </c>
      <c r="AH68">
        <v>11.99944900626174</v>
      </c>
      <c r="AI68">
        <v>0</v>
      </c>
      <c r="AJ68">
        <v>0</v>
      </c>
      <c r="AK68">
        <v>13.698272905134626</v>
      </c>
      <c r="AL68">
        <v>10.177762450014747</v>
      </c>
      <c r="AM68">
        <v>0</v>
      </c>
      <c r="AN68">
        <v>0</v>
      </c>
      <c r="AO68">
        <v>0</v>
      </c>
      <c r="AP68">
        <v>0.39032658735128362</v>
      </c>
      <c r="AQ68">
        <v>0</v>
      </c>
      <c r="AR68">
        <v>0.56065635775412226</v>
      </c>
      <c r="AS68">
        <v>1.7078690148194529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30.226854147661797</v>
      </c>
      <c r="BB68">
        <f t="shared" ref="BB68:BB99" si="1">SUM(B68:AZ68)-BA68</f>
        <v>692.90362785381785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165.25085001845486</v>
      </c>
      <c r="L69">
        <v>35.932175922172085</v>
      </c>
      <c r="M69">
        <v>0</v>
      </c>
      <c r="N69">
        <v>29.6101326304324</v>
      </c>
      <c r="O69">
        <v>49.691631195253962</v>
      </c>
      <c r="P69">
        <v>62.127245969434441</v>
      </c>
      <c r="Q69">
        <v>5.5741901298156309</v>
      </c>
      <c r="R69">
        <v>10.875339194916718</v>
      </c>
      <c r="S69">
        <v>6.7547650872782823</v>
      </c>
      <c r="T69">
        <v>0</v>
      </c>
      <c r="U69">
        <v>275.71488207054892</v>
      </c>
      <c r="V69">
        <v>5.2695732131810589</v>
      </c>
      <c r="W69">
        <v>10.480174274821618</v>
      </c>
      <c r="X69">
        <v>24.973879190281142</v>
      </c>
      <c r="Y69">
        <v>0</v>
      </c>
      <c r="Z69">
        <v>0</v>
      </c>
      <c r="AA69">
        <v>0</v>
      </c>
      <c r="AB69">
        <v>0</v>
      </c>
      <c r="AC69">
        <v>2.4870290216030058</v>
      </c>
      <c r="AD69">
        <v>2.3413067835524943</v>
      </c>
      <c r="AE69">
        <v>0</v>
      </c>
      <c r="AF69">
        <v>0</v>
      </c>
      <c r="AG69">
        <v>0</v>
      </c>
      <c r="AH69">
        <v>17.999173509392612</v>
      </c>
      <c r="AI69">
        <v>0</v>
      </c>
      <c r="AJ69">
        <v>0</v>
      </c>
      <c r="AK69">
        <v>13.698272905134626</v>
      </c>
      <c r="AL69">
        <v>10.177762450014747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1.6819693383427259</v>
      </c>
      <c r="AS69">
        <v>1.7078690148194529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30.628471327584275</v>
      </c>
      <c r="BB69">
        <f t="shared" si="1"/>
        <v>702.11007717921768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165.22477404766187</v>
      </c>
      <c r="L70">
        <v>35.932175922172085</v>
      </c>
      <c r="M70">
        <v>0</v>
      </c>
      <c r="N70">
        <v>29.6101326304324</v>
      </c>
      <c r="O70">
        <v>49.691631195253962</v>
      </c>
      <c r="P70">
        <v>62.127245969434441</v>
      </c>
      <c r="Q70">
        <v>5.5741901298156309</v>
      </c>
      <c r="R70">
        <v>10.875339194916718</v>
      </c>
      <c r="S70">
        <v>6.7547650872782823</v>
      </c>
      <c r="T70">
        <v>0</v>
      </c>
      <c r="U70">
        <v>275.71488207054892</v>
      </c>
      <c r="V70">
        <v>5.2695732131810589</v>
      </c>
      <c r="W70">
        <v>10.480174274821618</v>
      </c>
      <c r="X70">
        <v>24.973879190281142</v>
      </c>
      <c r="Y70">
        <v>0</v>
      </c>
      <c r="Z70">
        <v>0</v>
      </c>
      <c r="AA70">
        <v>0</v>
      </c>
      <c r="AB70">
        <v>0</v>
      </c>
      <c r="AC70">
        <v>4.9789664461490295</v>
      </c>
      <c r="AD70">
        <v>4.6826135671049887</v>
      </c>
      <c r="AE70">
        <v>4.2208578058860358</v>
      </c>
      <c r="AF70">
        <v>0</v>
      </c>
      <c r="AG70">
        <v>0</v>
      </c>
      <c r="AH70">
        <v>23.99889801252348</v>
      </c>
      <c r="AI70">
        <v>0</v>
      </c>
      <c r="AJ70">
        <v>0</v>
      </c>
      <c r="AK70">
        <v>13.698272905134626</v>
      </c>
      <c r="AL70">
        <v>10.177762450014747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6.7278768232101847</v>
      </c>
      <c r="AS70">
        <v>1.7078690148194529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31.467550233288026</v>
      </c>
      <c r="BB70">
        <f t="shared" si="1"/>
        <v>721.3446563047039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165.19834605950888</v>
      </c>
      <c r="L71">
        <v>35.932065680413217</v>
      </c>
      <c r="M71">
        <v>0</v>
      </c>
      <c r="N71">
        <v>29.6101326304324</v>
      </c>
      <c r="O71">
        <v>49.691631195253962</v>
      </c>
      <c r="P71">
        <v>62.127245969434441</v>
      </c>
      <c r="Q71">
        <v>5.5560457258060314</v>
      </c>
      <c r="R71">
        <v>10.837318819621055</v>
      </c>
      <c r="S71">
        <v>6.7395306598119351</v>
      </c>
      <c r="T71">
        <v>0</v>
      </c>
      <c r="U71">
        <v>275.71488207054892</v>
      </c>
      <c r="V71">
        <v>5.2695732131810589</v>
      </c>
      <c r="W71">
        <v>10.485307707957476</v>
      </c>
      <c r="X71">
        <v>24.973879190281142</v>
      </c>
      <c r="Y71">
        <v>0</v>
      </c>
      <c r="Z71">
        <v>0</v>
      </c>
      <c r="AA71">
        <v>0.9628664975996658</v>
      </c>
      <c r="AB71">
        <v>0.85751543894802751</v>
      </c>
      <c r="AC71">
        <v>4.9789664461490295</v>
      </c>
      <c r="AD71">
        <v>7.0239206097891875</v>
      </c>
      <c r="AE71">
        <v>8.4417158707994151</v>
      </c>
      <c r="AF71">
        <v>0</v>
      </c>
      <c r="AG71">
        <v>0</v>
      </c>
      <c r="AH71">
        <v>23.99889801252348</v>
      </c>
      <c r="AI71">
        <v>0</v>
      </c>
      <c r="AJ71">
        <v>0</v>
      </c>
      <c r="AK71">
        <v>13.698272905134626</v>
      </c>
      <c r="AL71">
        <v>3.2450837411727598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6.7278768232101847</v>
      </c>
      <c r="AS71">
        <v>1.3662952118555622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31.538602364762511</v>
      </c>
      <c r="BB71">
        <f t="shared" si="1"/>
        <v>722.97341593099225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165.20102931527322</v>
      </c>
      <c r="L72">
        <v>35.932065680413217</v>
      </c>
      <c r="M72">
        <v>0</v>
      </c>
      <c r="N72">
        <v>29.6101326304324</v>
      </c>
      <c r="O72">
        <v>49.691631195253962</v>
      </c>
      <c r="P72">
        <v>62.127245969434441</v>
      </c>
      <c r="Q72">
        <v>5.5560457258060314</v>
      </c>
      <c r="R72">
        <v>10.837318819621055</v>
      </c>
      <c r="S72">
        <v>6.7395306598119351</v>
      </c>
      <c r="T72">
        <v>0</v>
      </c>
      <c r="U72">
        <v>275.71488207054892</v>
      </c>
      <c r="V72">
        <v>5.2695732131810589</v>
      </c>
      <c r="W72">
        <v>10.485307707957476</v>
      </c>
      <c r="X72">
        <v>24.973879190281142</v>
      </c>
      <c r="Y72">
        <v>0</v>
      </c>
      <c r="Z72">
        <v>0.5586250469630557</v>
      </c>
      <c r="AA72">
        <v>4.5134363264454178</v>
      </c>
      <c r="AB72">
        <v>4.1160740037570447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29.269911011271134</v>
      </c>
      <c r="AI72">
        <v>0.98142425485284912</v>
      </c>
      <c r="AJ72">
        <v>0</v>
      </c>
      <c r="AK72">
        <v>13.698272905134626</v>
      </c>
      <c r="AL72">
        <v>0.64901685424945166</v>
      </c>
      <c r="AM72">
        <v>1.2659943254017949</v>
      </c>
      <c r="AN72">
        <v>0</v>
      </c>
      <c r="AO72">
        <v>0</v>
      </c>
      <c r="AP72">
        <v>0.39032658735128362</v>
      </c>
      <c r="AQ72">
        <v>0</v>
      </c>
      <c r="AR72">
        <v>0.56065635775412226</v>
      </c>
      <c r="AS72">
        <v>1.3662952118555622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31.766047019973126</v>
      </c>
      <c r="BB72">
        <f t="shared" si="1"/>
        <v>728.18723096981591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165.19894724377286</v>
      </c>
      <c r="L73">
        <v>35.932065680413217</v>
      </c>
      <c r="M73">
        <v>0</v>
      </c>
      <c r="N73">
        <v>29.6101326304324</v>
      </c>
      <c r="O73">
        <v>49.691631195253962</v>
      </c>
      <c r="P73">
        <v>62.127245969434441</v>
      </c>
      <c r="Q73">
        <v>5.5516814731588946</v>
      </c>
      <c r="R73">
        <v>10.837318819621055</v>
      </c>
      <c r="S73">
        <v>6.7395306598119351</v>
      </c>
      <c r="T73">
        <v>0</v>
      </c>
      <c r="U73">
        <v>275.71488207054892</v>
      </c>
      <c r="V73">
        <v>5.2695732131810589</v>
      </c>
      <c r="W73">
        <v>10.485307707957476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4.9789664461490295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13.698272905134626</v>
      </c>
      <c r="AL73">
        <v>0.64901685424945166</v>
      </c>
      <c r="AM73">
        <v>2.3951245604257978</v>
      </c>
      <c r="AN73">
        <v>0</v>
      </c>
      <c r="AO73">
        <v>0</v>
      </c>
      <c r="AP73">
        <v>0.39032658735128362</v>
      </c>
      <c r="AQ73">
        <v>0</v>
      </c>
      <c r="AR73">
        <v>0.56065635775412226</v>
      </c>
      <c r="AS73">
        <v>1.3662952118555622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32.843252640484039</v>
      </c>
      <c r="BB73">
        <f t="shared" si="1"/>
        <v>752.88049473951787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165.20102931527322</v>
      </c>
      <c r="L74">
        <v>35.932065680413217</v>
      </c>
      <c r="M74">
        <v>0</v>
      </c>
      <c r="N74">
        <v>29.6101326304324</v>
      </c>
      <c r="O74">
        <v>49.691631195253962</v>
      </c>
      <c r="P74">
        <v>62.127245969434441</v>
      </c>
      <c r="Q74">
        <v>5.5516814731588946</v>
      </c>
      <c r="R74">
        <v>10.837318819621055</v>
      </c>
      <c r="S74">
        <v>6.7395306598119351</v>
      </c>
      <c r="T74">
        <v>0</v>
      </c>
      <c r="U74">
        <v>275.71488207054892</v>
      </c>
      <c r="V74">
        <v>5.2695732131810589</v>
      </c>
      <c r="W74">
        <v>10.485307707957476</v>
      </c>
      <c r="X74">
        <v>24.973879190281142</v>
      </c>
      <c r="Y74">
        <v>0</v>
      </c>
      <c r="Z74">
        <v>3.3282880192026716</v>
      </c>
      <c r="AA74">
        <v>7.1348403840534331</v>
      </c>
      <c r="AB74">
        <v>6.7778019386349388</v>
      </c>
      <c r="AC74">
        <v>4.9789664461490295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13.698272905134626</v>
      </c>
      <c r="AL74">
        <v>0.64901685424945166</v>
      </c>
      <c r="AM74">
        <v>4.0648684316426626</v>
      </c>
      <c r="AN74">
        <v>0</v>
      </c>
      <c r="AO74">
        <v>0</v>
      </c>
      <c r="AP74">
        <v>0.39032658735128362</v>
      </c>
      <c r="AQ74">
        <v>0</v>
      </c>
      <c r="AR74">
        <v>0.56065635775412226</v>
      </c>
      <c r="AS74">
        <v>1.3662952118555622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32.913576049186076</v>
      </c>
      <c r="BB74">
        <f t="shared" si="1"/>
        <v>754.49254952942954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165.19834605950888</v>
      </c>
      <c r="L75">
        <v>35.932065680413217</v>
      </c>
      <c r="M75">
        <v>0</v>
      </c>
      <c r="N75">
        <v>29.6101326304324</v>
      </c>
      <c r="O75">
        <v>49.691631195253962</v>
      </c>
      <c r="P75">
        <v>62.127245969434441</v>
      </c>
      <c r="Q75">
        <v>5.5516814731588946</v>
      </c>
      <c r="R75">
        <v>10.837318819621055</v>
      </c>
      <c r="S75">
        <v>6.7395306598119351</v>
      </c>
      <c r="T75">
        <v>0</v>
      </c>
      <c r="U75">
        <v>275.71488207054892</v>
      </c>
      <c r="V75">
        <v>5.2695732131810589</v>
      </c>
      <c r="W75">
        <v>10.328381906413247</v>
      </c>
      <c r="X75">
        <v>24.973879190281142</v>
      </c>
      <c r="Y75">
        <v>0</v>
      </c>
      <c r="Z75">
        <v>3.3282880192026716</v>
      </c>
      <c r="AA75">
        <v>7.1348403840534331</v>
      </c>
      <c r="AB75">
        <v>6.7778019386349388</v>
      </c>
      <c r="AC75">
        <v>4.9789664461490295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13.698272905134626</v>
      </c>
      <c r="AL75">
        <v>0.64901685424945166</v>
      </c>
      <c r="AM75">
        <v>4.0648684316426626</v>
      </c>
      <c r="AN75">
        <v>0</v>
      </c>
      <c r="AO75">
        <v>0</v>
      </c>
      <c r="AP75">
        <v>0.39032658735128362</v>
      </c>
      <c r="AQ75">
        <v>0</v>
      </c>
      <c r="AR75">
        <v>0.56065635775412226</v>
      </c>
      <c r="AS75">
        <v>1.3662952118555622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32.906904390590597</v>
      </c>
      <c r="BB75">
        <f t="shared" si="1"/>
        <v>754.33961213071632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165.20102931527322</v>
      </c>
      <c r="L76">
        <v>35.932065680413217</v>
      </c>
      <c r="M76">
        <v>0</v>
      </c>
      <c r="N76">
        <v>29.6101326304324</v>
      </c>
      <c r="O76">
        <v>49.691631195253962</v>
      </c>
      <c r="P76">
        <v>62.127245969434441</v>
      </c>
      <c r="Q76">
        <v>5.5516814731588946</v>
      </c>
      <c r="R76">
        <v>10.837318819621055</v>
      </c>
      <c r="S76">
        <v>6.7395306598119351</v>
      </c>
      <c r="T76">
        <v>0</v>
      </c>
      <c r="U76">
        <v>275.71488207054892</v>
      </c>
      <c r="V76">
        <v>5.2695732131810589</v>
      </c>
      <c r="W76">
        <v>10.328381906413247</v>
      </c>
      <c r="X76">
        <v>24.973879190281142</v>
      </c>
      <c r="Y76">
        <v>0</v>
      </c>
      <c r="Z76">
        <v>3.3282880192026716</v>
      </c>
      <c r="AA76">
        <v>7.1348403840534331</v>
      </c>
      <c r="AB76">
        <v>6.7778019386349388</v>
      </c>
      <c r="AC76">
        <v>4.9789664461490295</v>
      </c>
      <c r="AD76">
        <v>9.3652273933416836</v>
      </c>
      <c r="AE76">
        <v>12.706101408474224</v>
      </c>
      <c r="AF76">
        <v>0</v>
      </c>
      <c r="AG76">
        <v>0</v>
      </c>
      <c r="AH76">
        <v>34.006535659987478</v>
      </c>
      <c r="AI76">
        <v>4.2528386966186593</v>
      </c>
      <c r="AJ76">
        <v>0</v>
      </c>
      <c r="AK76">
        <v>13.698272905134626</v>
      </c>
      <c r="AL76">
        <v>0.64901685424945166</v>
      </c>
      <c r="AM76">
        <v>4.0648684316426626</v>
      </c>
      <c r="AN76">
        <v>0</v>
      </c>
      <c r="AO76">
        <v>0</v>
      </c>
      <c r="AP76">
        <v>0.39032658735128362</v>
      </c>
      <c r="AQ76">
        <v>0</v>
      </c>
      <c r="AR76">
        <v>0.56065635775412226</v>
      </c>
      <c r="AS76">
        <v>1.3662952118555622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32.823758835883794</v>
      </c>
      <c r="BB76">
        <f t="shared" si="1"/>
        <v>752.4336295823897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165.19834605950888</v>
      </c>
      <c r="L77">
        <v>35.932065680413217</v>
      </c>
      <c r="M77">
        <v>0</v>
      </c>
      <c r="N77">
        <v>29.6101326304324</v>
      </c>
      <c r="O77">
        <v>49.691631195253962</v>
      </c>
      <c r="P77">
        <v>62.127245969434441</v>
      </c>
      <c r="Q77">
        <v>5.5516814731588946</v>
      </c>
      <c r="R77">
        <v>10.837318819621055</v>
      </c>
      <c r="S77">
        <v>6.7395306598119351</v>
      </c>
      <c r="T77">
        <v>0</v>
      </c>
      <c r="U77">
        <v>275.71488207054892</v>
      </c>
      <c r="V77">
        <v>5.2695732131810589</v>
      </c>
      <c r="W77">
        <v>10.328381906413247</v>
      </c>
      <c r="X77">
        <v>24.973879190281142</v>
      </c>
      <c r="Y77">
        <v>0</v>
      </c>
      <c r="Z77">
        <v>3.3282880192026716</v>
      </c>
      <c r="AA77">
        <v>7.1348403840534331</v>
      </c>
      <c r="AB77">
        <v>6.7778019386349388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29.998622515654347</v>
      </c>
      <c r="AI77">
        <v>4.2528386966186593</v>
      </c>
      <c r="AJ77">
        <v>0</v>
      </c>
      <c r="AK77">
        <v>13.698272905134626</v>
      </c>
      <c r="AL77">
        <v>0.64901685424945166</v>
      </c>
      <c r="AM77">
        <v>4.0648684316426626</v>
      </c>
      <c r="AN77">
        <v>0</v>
      </c>
      <c r="AO77">
        <v>0</v>
      </c>
      <c r="AP77">
        <v>0.39032658735128362</v>
      </c>
      <c r="AQ77">
        <v>0</v>
      </c>
      <c r="AR77">
        <v>0.56065635775412226</v>
      </c>
      <c r="AS77">
        <v>1.3662952118555622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32.558249282807225</v>
      </c>
      <c r="BB77">
        <f t="shared" si="1"/>
        <v>746.3472359518164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165.20102931527322</v>
      </c>
      <c r="L78">
        <v>35.932065680413217</v>
      </c>
      <c r="M78">
        <v>0</v>
      </c>
      <c r="N78">
        <v>29.6101326304324</v>
      </c>
      <c r="O78">
        <v>49.691631195253962</v>
      </c>
      <c r="P78">
        <v>62.127245969434441</v>
      </c>
      <c r="Q78">
        <v>5.5516814731588946</v>
      </c>
      <c r="R78">
        <v>10.873872976752201</v>
      </c>
      <c r="S78">
        <v>6.7395306598119351</v>
      </c>
      <c r="T78">
        <v>0</v>
      </c>
      <c r="U78">
        <v>275.71488207054892</v>
      </c>
      <c r="V78">
        <v>5.2695732131810589</v>
      </c>
      <c r="W78">
        <v>10.328381906413247</v>
      </c>
      <c r="X78">
        <v>24.973879190281142</v>
      </c>
      <c r="Y78">
        <v>0</v>
      </c>
      <c r="Z78">
        <v>3.3282880192026716</v>
      </c>
      <c r="AA78">
        <v>4.5134363264454178</v>
      </c>
      <c r="AB78">
        <v>6.7778019386349388</v>
      </c>
      <c r="AC78">
        <v>4.9789664461490295</v>
      </c>
      <c r="AD78">
        <v>4.6826135671049887</v>
      </c>
      <c r="AE78">
        <v>12.706101408474224</v>
      </c>
      <c r="AF78">
        <v>0</v>
      </c>
      <c r="AG78">
        <v>0</v>
      </c>
      <c r="AH78">
        <v>21.861344352849091</v>
      </c>
      <c r="AI78">
        <v>4.2528386966186593</v>
      </c>
      <c r="AJ78">
        <v>0</v>
      </c>
      <c r="AK78">
        <v>13.698272905134626</v>
      </c>
      <c r="AL78">
        <v>0.64901685424945166</v>
      </c>
      <c r="AM78">
        <v>4.0648684316426626</v>
      </c>
      <c r="AN78">
        <v>0</v>
      </c>
      <c r="AO78">
        <v>0</v>
      </c>
      <c r="AP78">
        <v>0.39032658735128362</v>
      </c>
      <c r="AQ78">
        <v>0</v>
      </c>
      <c r="AR78">
        <v>0.56065635775412226</v>
      </c>
      <c r="AS78">
        <v>1.3662952118555622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32.012309855468772</v>
      </c>
      <c r="BB78">
        <f t="shared" si="1"/>
        <v>733.83242352895297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165.22267755828912</v>
      </c>
      <c r="L79">
        <v>35.932065680413217</v>
      </c>
      <c r="M79">
        <v>0</v>
      </c>
      <c r="N79">
        <v>29.6101326304324</v>
      </c>
      <c r="O79">
        <v>49.691631195253962</v>
      </c>
      <c r="P79">
        <v>62.127245969434441</v>
      </c>
      <c r="Q79">
        <v>5.5741901298156309</v>
      </c>
      <c r="R79">
        <v>10.875339194916718</v>
      </c>
      <c r="S79">
        <v>6.7547650872782823</v>
      </c>
      <c r="T79">
        <v>0</v>
      </c>
      <c r="U79">
        <v>275.71488207054892</v>
      </c>
      <c r="V79">
        <v>5.2695732131810589</v>
      </c>
      <c r="W79">
        <v>10.328381906413247</v>
      </c>
      <c r="X79">
        <v>24.973879190281142</v>
      </c>
      <c r="Y79">
        <v>0</v>
      </c>
      <c r="Z79">
        <v>1.815531402629931</v>
      </c>
      <c r="AA79">
        <v>2.9287188749739093</v>
      </c>
      <c r="AB79">
        <v>4.1160740037570447</v>
      </c>
      <c r="AC79">
        <v>2.4870290216030058</v>
      </c>
      <c r="AD79">
        <v>2.3413067835524943</v>
      </c>
      <c r="AE79">
        <v>12.706101408474224</v>
      </c>
      <c r="AF79">
        <v>0</v>
      </c>
      <c r="AG79">
        <v>0</v>
      </c>
      <c r="AH79">
        <v>14.574229568566063</v>
      </c>
      <c r="AI79">
        <v>0.98142425485284912</v>
      </c>
      <c r="AJ79">
        <v>0</v>
      </c>
      <c r="AK79">
        <v>13.698272905134626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0.56065635775412226</v>
      </c>
      <c r="AS79">
        <v>1.3662952118555622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31.074105757169615</v>
      </c>
      <c r="BB79">
        <f t="shared" si="1"/>
        <v>712.32555350526252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165.22477404766187</v>
      </c>
      <c r="L80">
        <v>35.932065680413217</v>
      </c>
      <c r="M80">
        <v>0</v>
      </c>
      <c r="N80">
        <v>29.6101326304324</v>
      </c>
      <c r="O80">
        <v>49.691631195253962</v>
      </c>
      <c r="P80">
        <v>62.127245969434441</v>
      </c>
      <c r="Q80">
        <v>5.5741901298156309</v>
      </c>
      <c r="R80">
        <v>10.875339194916718</v>
      </c>
      <c r="S80">
        <v>6.7547650872782823</v>
      </c>
      <c r="T80">
        <v>0</v>
      </c>
      <c r="U80">
        <v>275.71488207054892</v>
      </c>
      <c r="V80">
        <v>5.2695732131810589</v>
      </c>
      <c r="W80">
        <v>10.328381906413247</v>
      </c>
      <c r="X80">
        <v>24.973879190281142</v>
      </c>
      <c r="Y80">
        <v>0</v>
      </c>
      <c r="Z80">
        <v>1.6641440096013358</v>
      </c>
      <c r="AA80">
        <v>0.9628664975996658</v>
      </c>
      <c r="AB80">
        <v>0.68601224796493432</v>
      </c>
      <c r="AC80">
        <v>0</v>
      </c>
      <c r="AD80">
        <v>0</v>
      </c>
      <c r="AE80">
        <v>12.706101408474224</v>
      </c>
      <c r="AF80">
        <v>0</v>
      </c>
      <c r="AG80">
        <v>0</v>
      </c>
      <c r="AH80">
        <v>9.7161530457107066</v>
      </c>
      <c r="AI80">
        <v>0</v>
      </c>
      <c r="AJ80">
        <v>0</v>
      </c>
      <c r="AK80">
        <v>13.698272905134626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0.56065635775412226</v>
      </c>
      <c r="AS80">
        <v>1.3662952118555622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30.339763457870767</v>
      </c>
      <c r="BB80">
        <f t="shared" si="1"/>
        <v>695.49189821367963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165.22267755828912</v>
      </c>
      <c r="L81">
        <v>35.932065680413217</v>
      </c>
      <c r="M81">
        <v>0</v>
      </c>
      <c r="N81">
        <v>29.6101326304324</v>
      </c>
      <c r="O81">
        <v>49.691631195253962</v>
      </c>
      <c r="P81">
        <v>62.127245969434441</v>
      </c>
      <c r="Q81">
        <v>5.5741901298156309</v>
      </c>
      <c r="R81">
        <v>10.875339194916718</v>
      </c>
      <c r="S81">
        <v>6.7547650872782823</v>
      </c>
      <c r="T81">
        <v>0</v>
      </c>
      <c r="U81">
        <v>275.71488207054892</v>
      </c>
      <c r="V81">
        <v>5.2695732131810589</v>
      </c>
      <c r="W81">
        <v>10.32059754166672</v>
      </c>
      <c r="X81">
        <v>24.973879190281142</v>
      </c>
      <c r="Y81">
        <v>0</v>
      </c>
      <c r="Z81">
        <v>0.27931252348152785</v>
      </c>
      <c r="AA81">
        <v>0</v>
      </c>
      <c r="AB81">
        <v>0</v>
      </c>
      <c r="AC81">
        <v>0</v>
      </c>
      <c r="AD81">
        <v>0</v>
      </c>
      <c r="AE81">
        <v>7.9141085155499891</v>
      </c>
      <c r="AF81">
        <v>0</v>
      </c>
      <c r="AG81">
        <v>0</v>
      </c>
      <c r="AH81">
        <v>4.8580765228553533</v>
      </c>
      <c r="AI81">
        <v>0</v>
      </c>
      <c r="AJ81">
        <v>0</v>
      </c>
      <c r="AK81">
        <v>13.698272905134626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7.0082051346274259</v>
      </c>
      <c r="AS81">
        <v>1.3662952118555622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30.032050439099852</v>
      </c>
      <c r="BB81">
        <f t="shared" si="1"/>
        <v>688.43805575946237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165.22477404766187</v>
      </c>
      <c r="L82">
        <v>35.932065680413217</v>
      </c>
      <c r="M82">
        <v>0</v>
      </c>
      <c r="N82">
        <v>29.6101326304324</v>
      </c>
      <c r="O82">
        <v>49.691631195253962</v>
      </c>
      <c r="P82">
        <v>62.127245969434441</v>
      </c>
      <c r="Q82">
        <v>5.5741901298156309</v>
      </c>
      <c r="R82">
        <v>10.875339194916718</v>
      </c>
      <c r="S82">
        <v>6.7547650872782823</v>
      </c>
      <c r="T82">
        <v>0</v>
      </c>
      <c r="U82">
        <v>275.71488207054892</v>
      </c>
      <c r="V82">
        <v>5.2695732131810589</v>
      </c>
      <c r="W82">
        <v>10.32059754166672</v>
      </c>
      <c r="X82">
        <v>24.973879190281142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7.9141085155499891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13.698272905134626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7.0082051346274259</v>
      </c>
      <c r="AS82">
        <v>1.3662952118555622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29.807383588473446</v>
      </c>
      <c r="BB82">
        <f t="shared" si="1"/>
        <v>683.28791757117938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165.22267755828912</v>
      </c>
      <c r="L83">
        <v>35.932065680413217</v>
      </c>
      <c r="M83">
        <v>0</v>
      </c>
      <c r="N83">
        <v>29.6101326304324</v>
      </c>
      <c r="O83">
        <v>49.691631195253962</v>
      </c>
      <c r="P83">
        <v>62.127245969434441</v>
      </c>
      <c r="Q83">
        <v>5.5741901298156309</v>
      </c>
      <c r="R83">
        <v>10.875339194916718</v>
      </c>
      <c r="S83">
        <v>6.7547650872782823</v>
      </c>
      <c r="T83">
        <v>0</v>
      </c>
      <c r="U83">
        <v>275.71488207054892</v>
      </c>
      <c r="V83">
        <v>5.2695732131810589</v>
      </c>
      <c r="W83">
        <v>10.32059754166672</v>
      </c>
      <c r="X83">
        <v>24.973879190281142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3.9570542577749945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13.698272905134626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1.6819693383427259</v>
      </c>
      <c r="AS83">
        <v>1.3662952118555622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29.419254430957967</v>
      </c>
      <c r="BB83">
        <f t="shared" si="1"/>
        <v>674.39066018526239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165.22477404766187</v>
      </c>
      <c r="L84">
        <v>35.932065680413217</v>
      </c>
      <c r="M84">
        <v>0</v>
      </c>
      <c r="N84">
        <v>29.6101326304324</v>
      </c>
      <c r="O84">
        <v>49.691631195253962</v>
      </c>
      <c r="P84">
        <v>62.127245969434441</v>
      </c>
      <c r="Q84">
        <v>5.5741901298156309</v>
      </c>
      <c r="R84">
        <v>10.875339194916718</v>
      </c>
      <c r="S84">
        <v>6.7547650872782823</v>
      </c>
      <c r="T84">
        <v>0</v>
      </c>
      <c r="U84">
        <v>275.71488207054892</v>
      </c>
      <c r="V84">
        <v>5.2695732131810589</v>
      </c>
      <c r="W84">
        <v>10.32059754166672</v>
      </c>
      <c r="X84">
        <v>24.973879190281142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13.698272905134626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0.84098466917136294</v>
      </c>
      <c r="AS84">
        <v>1.3662952118555622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29.218784037067394</v>
      </c>
      <c r="BB84">
        <f t="shared" si="1"/>
        <v>669.79518814157939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165.22267755828912</v>
      </c>
      <c r="L85">
        <v>35.932065680413217</v>
      </c>
      <c r="M85">
        <v>0</v>
      </c>
      <c r="N85">
        <v>29.6101326304324</v>
      </c>
      <c r="O85">
        <v>49.691631195253962</v>
      </c>
      <c r="P85">
        <v>62.127245969434441</v>
      </c>
      <c r="Q85">
        <v>5.6159443629977712</v>
      </c>
      <c r="R85">
        <v>10.937961109666722</v>
      </c>
      <c r="S85">
        <v>6.8016290409930873</v>
      </c>
      <c r="T85">
        <v>0</v>
      </c>
      <c r="U85">
        <v>275.71488207054892</v>
      </c>
      <c r="V85">
        <v>5.2695732131810589</v>
      </c>
      <c r="W85">
        <v>10.79137705833573</v>
      </c>
      <c r="X85">
        <v>24.973879190281142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13.698272905134626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0.84098466917136294</v>
      </c>
      <c r="AS85">
        <v>1.3662952118555622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29.244696823857215</v>
      </c>
      <c r="BB85">
        <f t="shared" si="1"/>
        <v>670.38919848373268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165.21638910531814</v>
      </c>
      <c r="L86">
        <v>35.932065680413217</v>
      </c>
      <c r="M86">
        <v>0</v>
      </c>
      <c r="N86">
        <v>29.6101326304324</v>
      </c>
      <c r="O86">
        <v>49.691631195253962</v>
      </c>
      <c r="P86">
        <v>62.127245969434441</v>
      </c>
      <c r="Q86">
        <v>5.6159443629977712</v>
      </c>
      <c r="R86">
        <v>10.937961109666722</v>
      </c>
      <c r="S86">
        <v>6.8016290409930873</v>
      </c>
      <c r="T86">
        <v>0</v>
      </c>
      <c r="U86">
        <v>275.71488207054892</v>
      </c>
      <c r="V86">
        <v>5.2695732131810589</v>
      </c>
      <c r="W86">
        <v>10.79137705833573</v>
      </c>
      <c r="X86">
        <v>24.973879190281142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13.698272905134626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1.6819693383427259</v>
      </c>
      <c r="AS86">
        <v>1.3662952118555622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29.279587125694402</v>
      </c>
      <c r="BB86">
        <f t="shared" si="1"/>
        <v>671.18900439809579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165.21429777496201</v>
      </c>
      <c r="L87">
        <v>35.932065680413217</v>
      </c>
      <c r="M87">
        <v>0</v>
      </c>
      <c r="N87">
        <v>29.6101326304324</v>
      </c>
      <c r="O87">
        <v>49.691631195253962</v>
      </c>
      <c r="P87">
        <v>62.127245969434441</v>
      </c>
      <c r="Q87">
        <v>5.6159443629977712</v>
      </c>
      <c r="R87">
        <v>10.937961109666722</v>
      </c>
      <c r="S87">
        <v>6.8016290409930873</v>
      </c>
      <c r="T87">
        <v>0</v>
      </c>
      <c r="U87">
        <v>275.71488207054892</v>
      </c>
      <c r="V87">
        <v>5.2695732131810589</v>
      </c>
      <c r="W87">
        <v>10.79137705833573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13.698272905134626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7.0082051346274259</v>
      </c>
      <c r="AS87">
        <v>1.3662952118555622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29.502136364370219</v>
      </c>
      <c r="BB87">
        <f t="shared" si="1"/>
        <v>676.2905996253487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165.21638910531814</v>
      </c>
      <c r="L88">
        <v>29.993880322307056</v>
      </c>
      <c r="M88">
        <v>0</v>
      </c>
      <c r="N88">
        <v>29.6101326304324</v>
      </c>
      <c r="O88">
        <v>49.691631195253962</v>
      </c>
      <c r="P88">
        <v>62.127245969434441</v>
      </c>
      <c r="Q88">
        <v>5.5741901298156309</v>
      </c>
      <c r="R88">
        <v>10.875339194916718</v>
      </c>
      <c r="S88">
        <v>6.7547650872782823</v>
      </c>
      <c r="T88">
        <v>0</v>
      </c>
      <c r="U88">
        <v>275.71488207054892</v>
      </c>
      <c r="V88">
        <v>5.2695732131810589</v>
      </c>
      <c r="W88">
        <v>10.79137705833573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13.698272905134626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7.0082051346274259</v>
      </c>
      <c r="AS88">
        <v>1.3662952118555622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29.24768579776142</v>
      </c>
      <c r="BB88">
        <f t="shared" si="1"/>
        <v>670.45771606256051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165.21429777496201</v>
      </c>
      <c r="L89">
        <v>30.087369684057908</v>
      </c>
      <c r="M89">
        <v>0</v>
      </c>
      <c r="N89">
        <v>29.6101326304324</v>
      </c>
      <c r="O89">
        <v>49.691631195253962</v>
      </c>
      <c r="P89">
        <v>62.127245969434441</v>
      </c>
      <c r="Q89">
        <v>5.575092905304861</v>
      </c>
      <c r="R89">
        <v>10.875339194916718</v>
      </c>
      <c r="S89">
        <v>6.7547650872782823</v>
      </c>
      <c r="T89">
        <v>0</v>
      </c>
      <c r="U89">
        <v>275.71488207054892</v>
      </c>
      <c r="V89">
        <v>5.2695732131810589</v>
      </c>
      <c r="W89">
        <v>10.79137705833573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13.698272905134626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1.6819693383427259</v>
      </c>
      <c r="AS89">
        <v>1.3662952118555622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29.028907315204478</v>
      </c>
      <c r="BB89">
        <f t="shared" si="1"/>
        <v>665.44255955571657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165.21638910531814</v>
      </c>
      <c r="L90">
        <v>20.360876883843012</v>
      </c>
      <c r="M90">
        <v>0</v>
      </c>
      <c r="N90">
        <v>29.6101326304324</v>
      </c>
      <c r="O90">
        <v>49.691631195253962</v>
      </c>
      <c r="P90">
        <v>62.127245969434441</v>
      </c>
      <c r="Q90">
        <v>1.048994967363398</v>
      </c>
      <c r="R90">
        <v>10.875339194916718</v>
      </c>
      <c r="S90">
        <v>2.0872074682513371</v>
      </c>
      <c r="T90">
        <v>0</v>
      </c>
      <c r="U90">
        <v>275.71488207054892</v>
      </c>
      <c r="V90">
        <v>5.2695732131810589</v>
      </c>
      <c r="W90">
        <v>10.79137705833573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13.698272905134626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0.84098466917136294</v>
      </c>
      <c r="AS90">
        <v>1.3662952118555622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28.202979372311727</v>
      </c>
      <c r="BB90">
        <f t="shared" si="1"/>
        <v>646.50944580261091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131.95738495320538</v>
      </c>
      <c r="L91">
        <v>20.288064727657616</v>
      </c>
      <c r="M91">
        <v>0</v>
      </c>
      <c r="N91">
        <v>29.6101326304324</v>
      </c>
      <c r="O91">
        <v>49.691631195253962</v>
      </c>
      <c r="P91">
        <v>62.127245969434441</v>
      </c>
      <c r="Q91">
        <v>1.048994967363398</v>
      </c>
      <c r="R91">
        <v>10.875339194916718</v>
      </c>
      <c r="S91">
        <v>2.0872074682513371</v>
      </c>
      <c r="T91">
        <v>0</v>
      </c>
      <c r="U91">
        <v>275.71488207054892</v>
      </c>
      <c r="V91">
        <v>5.2695732131810589</v>
      </c>
      <c r="W91">
        <v>10.79137705833573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13.698272905134626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0.84098466917136294</v>
      </c>
      <c r="AS91">
        <v>1.1955084429137968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26.802570563683112</v>
      </c>
      <c r="BB91">
        <f t="shared" si="1"/>
        <v>614.40725153399944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111.71124635215688</v>
      </c>
      <c r="L92">
        <v>20.288064727657616</v>
      </c>
      <c r="M92">
        <v>0</v>
      </c>
      <c r="N92">
        <v>29.6101326304324</v>
      </c>
      <c r="O92">
        <v>49.691631195253962</v>
      </c>
      <c r="P92">
        <v>62.127245969434441</v>
      </c>
      <c r="Q92">
        <v>1.048994967363398</v>
      </c>
      <c r="R92">
        <v>10.875339194916718</v>
      </c>
      <c r="S92">
        <v>2.0872074682513371</v>
      </c>
      <c r="T92">
        <v>0</v>
      </c>
      <c r="U92">
        <v>275.71488207054892</v>
      </c>
      <c r="V92">
        <v>5.2695732131810589</v>
      </c>
      <c r="W92">
        <v>10.79137705833573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13.698272905134626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0.84098466917136294</v>
      </c>
      <c r="AS92">
        <v>1.1955084429137968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25.956281970159274</v>
      </c>
      <c r="BB92">
        <f t="shared" si="1"/>
        <v>595.00740152647495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85.107289305068775</v>
      </c>
      <c r="L93">
        <v>20.455577715521279</v>
      </c>
      <c r="M93">
        <v>0</v>
      </c>
      <c r="N93">
        <v>29.6101326304324</v>
      </c>
      <c r="O93">
        <v>49.691631195253962</v>
      </c>
      <c r="P93">
        <v>62.127245969434441</v>
      </c>
      <c r="Q93">
        <v>1.0473189059091494</v>
      </c>
      <c r="R93">
        <v>3.1327482082410758</v>
      </c>
      <c r="S93">
        <v>2.0887274441377239</v>
      </c>
      <c r="T93">
        <v>0</v>
      </c>
      <c r="U93">
        <v>275.71488207054892</v>
      </c>
      <c r="V93">
        <v>5.2695732131810589</v>
      </c>
      <c r="W93">
        <v>10.79137705833573</v>
      </c>
      <c r="X93">
        <v>24.973879190281142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13.698272905134626</v>
      </c>
      <c r="AL93">
        <v>3.2450837411727598</v>
      </c>
      <c r="AM93">
        <v>0</v>
      </c>
      <c r="AN93">
        <v>0</v>
      </c>
      <c r="AO93">
        <v>0</v>
      </c>
      <c r="AP93">
        <v>0.32527215612606969</v>
      </c>
      <c r="AQ93">
        <v>0</v>
      </c>
      <c r="AR93">
        <v>0.84098466917136294</v>
      </c>
      <c r="AS93">
        <v>1.1955084429137968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24.633388101512097</v>
      </c>
      <c r="BB93">
        <f t="shared" si="1"/>
        <v>564.68211671935217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85.107289305068775</v>
      </c>
      <c r="L94">
        <v>35.921739623617867</v>
      </c>
      <c r="M94">
        <v>0</v>
      </c>
      <c r="N94">
        <v>29.6101326304324</v>
      </c>
      <c r="O94">
        <v>49.691631195253962</v>
      </c>
      <c r="P94">
        <v>62.127245969434441</v>
      </c>
      <c r="Q94">
        <v>1.0473189059091494</v>
      </c>
      <c r="R94">
        <v>3.1327482082410758</v>
      </c>
      <c r="S94">
        <v>2.0896158398381521</v>
      </c>
      <c r="T94">
        <v>0</v>
      </c>
      <c r="U94">
        <v>275.71488207054892</v>
      </c>
      <c r="V94">
        <v>1.2938212541729313</v>
      </c>
      <c r="W94">
        <v>5.175745192004146</v>
      </c>
      <c r="X94">
        <v>10.54051078648539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13.698272905134626</v>
      </c>
      <c r="AL94">
        <v>10.177762450014747</v>
      </c>
      <c r="AM94">
        <v>0</v>
      </c>
      <c r="AN94">
        <v>0</v>
      </c>
      <c r="AO94">
        <v>0</v>
      </c>
      <c r="AP94">
        <v>0.32527215612606969</v>
      </c>
      <c r="AQ94">
        <v>0</v>
      </c>
      <c r="AR94">
        <v>0.84098466917136294</v>
      </c>
      <c r="AS94">
        <v>1.1955084429137968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24.565462131062539</v>
      </c>
      <c r="BB94">
        <f t="shared" si="1"/>
        <v>563.1250194733052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83.697275931352252</v>
      </c>
      <c r="L95">
        <v>35.921739623617867</v>
      </c>
      <c r="M95">
        <v>0</v>
      </c>
      <c r="N95">
        <v>29.6101326304324</v>
      </c>
      <c r="O95">
        <v>49.691631195253962</v>
      </c>
      <c r="P95">
        <v>62.127245969434441</v>
      </c>
      <c r="Q95">
        <v>2.3385376162338538</v>
      </c>
      <c r="R95">
        <v>9.3527868862435906</v>
      </c>
      <c r="S95">
        <v>2.0044827334834903</v>
      </c>
      <c r="T95">
        <v>0</v>
      </c>
      <c r="U95">
        <v>275.71488207054892</v>
      </c>
      <c r="V95">
        <v>0</v>
      </c>
      <c r="W95">
        <v>4.9785624438863003</v>
      </c>
      <c r="X95">
        <v>10.54051078648539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13.698272905134626</v>
      </c>
      <c r="AL95">
        <v>10.177762450014747</v>
      </c>
      <c r="AM95">
        <v>0</v>
      </c>
      <c r="AN95">
        <v>0</v>
      </c>
      <c r="AO95">
        <v>0</v>
      </c>
      <c r="AP95">
        <v>0.32527215612606969</v>
      </c>
      <c r="AQ95">
        <v>0</v>
      </c>
      <c r="AR95">
        <v>0.84098466917136294</v>
      </c>
      <c r="AS95">
        <v>1.1955084429137968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24.754611599731888</v>
      </c>
      <c r="BB95">
        <f t="shared" si="1"/>
        <v>567.46097691060106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83.697136839235156</v>
      </c>
      <c r="L96">
        <v>35.921739623617867</v>
      </c>
      <c r="M96">
        <v>0</v>
      </c>
      <c r="N96">
        <v>29.6101326304324</v>
      </c>
      <c r="O96">
        <v>49.691631195253962</v>
      </c>
      <c r="P96">
        <v>62.127245969434441</v>
      </c>
      <c r="Q96">
        <v>2.3385376162338538</v>
      </c>
      <c r="R96">
        <v>2.995529729413243</v>
      </c>
      <c r="S96">
        <v>2.0044827334834903</v>
      </c>
      <c r="T96">
        <v>0</v>
      </c>
      <c r="U96">
        <v>275.71488207054892</v>
      </c>
      <c r="V96">
        <v>0</v>
      </c>
      <c r="W96">
        <v>4.9785624438863003</v>
      </c>
      <c r="X96">
        <v>10.54051078648539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13.698272905134626</v>
      </c>
      <c r="AL96">
        <v>10.177762450014747</v>
      </c>
      <c r="AM96">
        <v>0</v>
      </c>
      <c r="AN96">
        <v>0</v>
      </c>
      <c r="AO96">
        <v>0</v>
      </c>
      <c r="AP96">
        <v>0.32527215612606969</v>
      </c>
      <c r="AQ96">
        <v>0</v>
      </c>
      <c r="AR96">
        <v>0.84098466917136294</v>
      </c>
      <c r="AS96">
        <v>1.1955084429137968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24.488872436525881</v>
      </c>
      <c r="BB96">
        <f t="shared" si="1"/>
        <v>561.36931982485964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83.69629660897624</v>
      </c>
      <c r="L97">
        <v>35.921739623617867</v>
      </c>
      <c r="M97">
        <v>0</v>
      </c>
      <c r="N97">
        <v>29.6101326304324</v>
      </c>
      <c r="O97">
        <v>49.691631195253962</v>
      </c>
      <c r="P97">
        <v>62.127245969434441</v>
      </c>
      <c r="Q97">
        <v>2.5683697713354388</v>
      </c>
      <c r="R97">
        <v>2.995529729413243</v>
      </c>
      <c r="S97">
        <v>2.004049122565434</v>
      </c>
      <c r="T97">
        <v>0</v>
      </c>
      <c r="U97">
        <v>275.71488207054892</v>
      </c>
      <c r="V97">
        <v>0</v>
      </c>
      <c r="W97">
        <v>5.0411858708534236</v>
      </c>
      <c r="X97">
        <v>10.54051078648539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13.698272905134626</v>
      </c>
      <c r="AL97">
        <v>10.177762450014747</v>
      </c>
      <c r="AM97">
        <v>0</v>
      </c>
      <c r="AN97">
        <v>0</v>
      </c>
      <c r="AO97">
        <v>0</v>
      </c>
      <c r="AP97">
        <v>1.4311974869547066</v>
      </c>
      <c r="AQ97">
        <v>0</v>
      </c>
      <c r="AR97">
        <v>1.1213127155082445</v>
      </c>
      <c r="AS97">
        <v>1.1955084429137968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24.558989224460674</v>
      </c>
      <c r="BB97">
        <f t="shared" si="1"/>
        <v>562.97663815498208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83.696259360626001</v>
      </c>
      <c r="L98">
        <v>35.921739623617867</v>
      </c>
      <c r="M98">
        <v>0</v>
      </c>
      <c r="N98">
        <v>29.6101326304324</v>
      </c>
      <c r="O98">
        <v>49.691631195253962</v>
      </c>
      <c r="P98">
        <v>62.127245969434441</v>
      </c>
      <c r="Q98">
        <v>2.5683697713354388</v>
      </c>
      <c r="R98">
        <v>2.995529729413243</v>
      </c>
      <c r="S98">
        <v>2.004049122565434</v>
      </c>
      <c r="T98">
        <v>0</v>
      </c>
      <c r="U98">
        <v>275.71488207054892</v>
      </c>
      <c r="V98">
        <v>0</v>
      </c>
      <c r="W98">
        <v>5.0411858708534236</v>
      </c>
      <c r="X98">
        <v>10.54051078648539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13.698272905134626</v>
      </c>
      <c r="AL98">
        <v>3.2450837411727598</v>
      </c>
      <c r="AM98">
        <v>0</v>
      </c>
      <c r="AN98">
        <v>0</v>
      </c>
      <c r="AO98">
        <v>0</v>
      </c>
      <c r="AP98">
        <v>1.4311974869547066</v>
      </c>
      <c r="AQ98">
        <v>0</v>
      </c>
      <c r="AR98">
        <v>1.6819693383427259</v>
      </c>
      <c r="AS98">
        <v>1.1955084429137968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24.292637144284534</v>
      </c>
      <c r="BB98">
        <f t="shared" si="1"/>
        <v>556.87093090080054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3.3352367860678367</v>
      </c>
      <c r="L99">
        <f t="shared" si="2"/>
        <v>0.7868092198465263</v>
      </c>
      <c r="M99">
        <f t="shared" si="2"/>
        <v>0</v>
      </c>
      <c r="N99">
        <f t="shared" si="2"/>
        <v>0.71064295468761818</v>
      </c>
      <c r="O99">
        <f t="shared" si="2"/>
        <v>1.1925991486860952</v>
      </c>
      <c r="P99">
        <f t="shared" si="2"/>
        <v>1.4688831048899993</v>
      </c>
      <c r="Q99">
        <f t="shared" si="2"/>
        <v>0.10622932135590267</v>
      </c>
      <c r="R99">
        <f t="shared" si="2"/>
        <v>0.16211074133302994</v>
      </c>
      <c r="S99">
        <f t="shared" si="2"/>
        <v>0.12710468527801219</v>
      </c>
      <c r="T99">
        <f t="shared" si="2"/>
        <v>0</v>
      </c>
      <c r="U99">
        <f t="shared" si="2"/>
        <v>6.6099583587404878</v>
      </c>
      <c r="V99">
        <f t="shared" si="2"/>
        <v>8.837765084998013E-2</v>
      </c>
      <c r="W99">
        <f t="shared" si="2"/>
        <v>0.21675006325205695</v>
      </c>
      <c r="X99">
        <f t="shared" si="2"/>
        <v>0.49377642192710752</v>
      </c>
      <c r="Y99">
        <f t="shared" si="2"/>
        <v>0</v>
      </c>
      <c r="Z99">
        <f t="shared" si="2"/>
        <v>1.6164374311208519E-2</v>
      </c>
      <c r="AA99">
        <f t="shared" si="2"/>
        <v>2.2264481201210596E-2</v>
      </c>
      <c r="AB99">
        <f t="shared" si="2"/>
        <v>3.6488996448340624E-2</v>
      </c>
      <c r="AC99">
        <f t="shared" si="2"/>
        <v>2.9242224615607396E-2</v>
      </c>
      <c r="AD99">
        <f t="shared" si="2"/>
        <v>3.0309743959272599E-2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0.15910200612351277</v>
      </c>
      <c r="AI99">
        <f t="shared" si="2"/>
        <v>1.373994034470883E-2</v>
      </c>
      <c r="AJ99">
        <f t="shared" si="2"/>
        <v>0</v>
      </c>
      <c r="AK99">
        <f t="shared" si="2"/>
        <v>0.3287585497232316</v>
      </c>
      <c r="AL99">
        <f t="shared" si="2"/>
        <v>5.144932919135168E-2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1.2108256011792926E-2</v>
      </c>
      <c r="AQ99">
        <f t="shared" si="2"/>
        <v>0</v>
      </c>
      <c r="AR99">
        <f t="shared" si="2"/>
        <v>4.1628738671989178E-2</v>
      </c>
      <c r="AS99">
        <f t="shared" si="2"/>
        <v>4.2901672382592411E-2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0.67566277580752765</v>
      </c>
      <c r="BB99">
        <f t="shared" si="1"/>
        <v>15.488518463607019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4.873670283990327</v>
      </c>
      <c r="L3">
        <v>317.89691299070404</v>
      </c>
      <c r="M3">
        <v>27.770217510545447</v>
      </c>
      <c r="N3">
        <v>35.78891250960617</v>
      </c>
      <c r="O3">
        <v>0</v>
      </c>
      <c r="P3">
        <v>37.62386458164022</v>
      </c>
      <c r="Q3">
        <v>3.5166949407339598</v>
      </c>
      <c r="R3">
        <v>4.4281348529196967</v>
      </c>
      <c r="S3">
        <v>3.7360244839487566</v>
      </c>
      <c r="T3">
        <v>0</v>
      </c>
      <c r="U3">
        <v>21.189503956528114</v>
      </c>
      <c r="V3">
        <v>0</v>
      </c>
      <c r="W3">
        <v>3.1616392549057917</v>
      </c>
      <c r="X3">
        <v>9.9960822982151747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2.7459977198914629</v>
      </c>
      <c r="AG3">
        <v>13.567221568774784</v>
      </c>
      <c r="AH3">
        <v>0</v>
      </c>
      <c r="AI3">
        <v>0</v>
      </c>
      <c r="AJ3">
        <v>0</v>
      </c>
      <c r="AK3">
        <v>16.547248648403254</v>
      </c>
      <c r="AL3">
        <v>0</v>
      </c>
      <c r="AM3">
        <v>0</v>
      </c>
      <c r="AN3">
        <v>0.6168444358171572</v>
      </c>
      <c r="AO3">
        <v>0</v>
      </c>
      <c r="AP3">
        <v>0.35359900688791479</v>
      </c>
      <c r="AQ3">
        <v>0</v>
      </c>
      <c r="AR3">
        <v>2.031607059069088</v>
      </c>
      <c r="AS3">
        <v>1.444023583802964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21.204646746890859</v>
      </c>
      <c r="BB3">
        <f>SUM(B3:AZ3)-BA3</f>
        <v>486.08355293949342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4.873670283990327</v>
      </c>
      <c r="L4">
        <v>317.89691299070404</v>
      </c>
      <c r="M4">
        <v>27.770217510545447</v>
      </c>
      <c r="N4">
        <v>35.78891250960617</v>
      </c>
      <c r="O4">
        <v>0</v>
      </c>
      <c r="P4">
        <v>37.62386458164022</v>
      </c>
      <c r="Q4">
        <v>3.5166949407339598</v>
      </c>
      <c r="R4">
        <v>4.4281348529196967</v>
      </c>
      <c r="S4">
        <v>3.7360244839487566</v>
      </c>
      <c r="T4">
        <v>0</v>
      </c>
      <c r="U4">
        <v>21.189503956528114</v>
      </c>
      <c r="V4">
        <v>0</v>
      </c>
      <c r="W4">
        <v>2.9960528313596844</v>
      </c>
      <c r="X4">
        <v>9.9960822982151747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2.7459977198914629</v>
      </c>
      <c r="AG4">
        <v>13.567221568774784</v>
      </c>
      <c r="AH4">
        <v>0</v>
      </c>
      <c r="AI4">
        <v>0</v>
      </c>
      <c r="AJ4">
        <v>0</v>
      </c>
      <c r="AK4">
        <v>16.547248648403254</v>
      </c>
      <c r="AL4">
        <v>0</v>
      </c>
      <c r="AM4">
        <v>0</v>
      </c>
      <c r="AN4">
        <v>0.6168444358171572</v>
      </c>
      <c r="AO4">
        <v>0</v>
      </c>
      <c r="AP4">
        <v>0.35359900688791479</v>
      </c>
      <c r="AQ4">
        <v>0</v>
      </c>
      <c r="AR4">
        <v>0.67720224629513659</v>
      </c>
      <c r="AS4">
        <v>1.444023583802964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21.141111113212681</v>
      </c>
      <c r="BB4">
        <f t="shared" ref="BB4:BB67" si="0">SUM(B4:AZ4)-BA4</f>
        <v>484.62709733685153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4.873670283990327</v>
      </c>
      <c r="L5">
        <v>317.89691299070404</v>
      </c>
      <c r="M5">
        <v>27.770217510545447</v>
      </c>
      <c r="N5">
        <v>35.78891250960617</v>
      </c>
      <c r="O5">
        <v>0</v>
      </c>
      <c r="P5">
        <v>37.613428003392876</v>
      </c>
      <c r="Q5">
        <v>3.5166949407339598</v>
      </c>
      <c r="R5">
        <v>5.9806296051448733</v>
      </c>
      <c r="S5">
        <v>3.7360244839487566</v>
      </c>
      <c r="T5">
        <v>0</v>
      </c>
      <c r="U5">
        <v>21.189503956528114</v>
      </c>
      <c r="V5">
        <v>0</v>
      </c>
      <c r="W5">
        <v>2.9960528313596844</v>
      </c>
      <c r="X5">
        <v>9.9960822982151747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2.7459977198914629</v>
      </c>
      <c r="AG5">
        <v>13.567221568774784</v>
      </c>
      <c r="AH5">
        <v>0</v>
      </c>
      <c r="AI5">
        <v>0</v>
      </c>
      <c r="AJ5">
        <v>0</v>
      </c>
      <c r="AK5">
        <v>16.547248648403254</v>
      </c>
      <c r="AL5">
        <v>0</v>
      </c>
      <c r="AM5">
        <v>0</v>
      </c>
      <c r="AN5">
        <v>0.6168444358171572</v>
      </c>
      <c r="AO5">
        <v>0</v>
      </c>
      <c r="AP5">
        <v>0.35359900688791479</v>
      </c>
      <c r="AQ5">
        <v>0</v>
      </c>
      <c r="AR5">
        <v>0.67720224629513659</v>
      </c>
      <c r="AS5">
        <v>1.444023583802964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21.205569144884947</v>
      </c>
      <c r="BB5">
        <f t="shared" si="0"/>
        <v>486.10469747915704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4.873670283990327</v>
      </c>
      <c r="L6">
        <v>317.89691299070404</v>
      </c>
      <c r="M6">
        <v>27.770217510545447</v>
      </c>
      <c r="N6">
        <v>35.78891250960617</v>
      </c>
      <c r="O6">
        <v>0</v>
      </c>
      <c r="P6">
        <v>37.590588974619848</v>
      </c>
      <c r="Q6">
        <v>3.5166949407339598</v>
      </c>
      <c r="R6">
        <v>5.9806296051448733</v>
      </c>
      <c r="S6">
        <v>3.7360244839487566</v>
      </c>
      <c r="T6">
        <v>0</v>
      </c>
      <c r="U6">
        <v>21.189503956528114</v>
      </c>
      <c r="V6">
        <v>0</v>
      </c>
      <c r="W6">
        <v>2.9960528313596844</v>
      </c>
      <c r="X6">
        <v>9.9960822982151747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2.7459977198914629</v>
      </c>
      <c r="AG6">
        <v>13.567221568774784</v>
      </c>
      <c r="AH6">
        <v>0</v>
      </c>
      <c r="AI6">
        <v>0</v>
      </c>
      <c r="AJ6">
        <v>0</v>
      </c>
      <c r="AK6">
        <v>16.547248648403254</v>
      </c>
      <c r="AL6">
        <v>0</v>
      </c>
      <c r="AM6">
        <v>0</v>
      </c>
      <c r="AN6">
        <v>0.6168444358171572</v>
      </c>
      <c r="AO6">
        <v>0</v>
      </c>
      <c r="AP6">
        <v>0.35359900688791479</v>
      </c>
      <c r="AQ6">
        <v>0</v>
      </c>
      <c r="AR6">
        <v>0.67720224629513659</v>
      </c>
      <c r="AS6">
        <v>1.444023583802964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21.204614473482238</v>
      </c>
      <c r="BB6">
        <f t="shared" si="0"/>
        <v>486.08281312178678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4.873670283990327</v>
      </c>
      <c r="L7">
        <v>317.89691299070404</v>
      </c>
      <c r="M7">
        <v>27.770217510545447</v>
      </c>
      <c r="N7">
        <v>35.78891250960617</v>
      </c>
      <c r="O7">
        <v>0</v>
      </c>
      <c r="P7">
        <v>37.590588974619848</v>
      </c>
      <c r="Q7">
        <v>3.5166949407339598</v>
      </c>
      <c r="R7">
        <v>5.9806296051448733</v>
      </c>
      <c r="S7">
        <v>3.9692341785362322</v>
      </c>
      <c r="T7">
        <v>0</v>
      </c>
      <c r="U7">
        <v>21.189503956528114</v>
      </c>
      <c r="V7">
        <v>0</v>
      </c>
      <c r="W7">
        <v>2.9960528313596844</v>
      </c>
      <c r="X7">
        <v>9.9960822982151747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2.7459977198914629</v>
      </c>
      <c r="AG7">
        <v>13.567221568774784</v>
      </c>
      <c r="AH7">
        <v>0</v>
      </c>
      <c r="AI7">
        <v>0</v>
      </c>
      <c r="AJ7">
        <v>0</v>
      </c>
      <c r="AK7">
        <v>16.547248648403254</v>
      </c>
      <c r="AL7">
        <v>0</v>
      </c>
      <c r="AM7">
        <v>0</v>
      </c>
      <c r="AN7">
        <v>0.6168444358171572</v>
      </c>
      <c r="AO7">
        <v>0</v>
      </c>
      <c r="AP7">
        <v>0.35359900688791479</v>
      </c>
      <c r="AQ7">
        <v>0</v>
      </c>
      <c r="AR7">
        <v>0.67720224629513659</v>
      </c>
      <c r="AS7">
        <v>1.444023583802964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21.214362638715997</v>
      </c>
      <c r="BB7">
        <f t="shared" si="0"/>
        <v>486.30627465114048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4.873670283990327</v>
      </c>
      <c r="L8">
        <v>317.89691299070404</v>
      </c>
      <c r="M8">
        <v>27.770217510545447</v>
      </c>
      <c r="N8">
        <v>35.78891250960617</v>
      </c>
      <c r="O8">
        <v>0</v>
      </c>
      <c r="P8">
        <v>37.590588974619848</v>
      </c>
      <c r="Q8">
        <v>3.5166949407339598</v>
      </c>
      <c r="R8">
        <v>5.9806296051448733</v>
      </c>
      <c r="S8">
        <v>3.9692341785362322</v>
      </c>
      <c r="T8">
        <v>0</v>
      </c>
      <c r="U8">
        <v>21.189503956528114</v>
      </c>
      <c r="V8">
        <v>0</v>
      </c>
      <c r="W8">
        <v>2.9960528313596844</v>
      </c>
      <c r="X8">
        <v>9.9960822982151747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2.7459977198914629</v>
      </c>
      <c r="AG8">
        <v>13.567221568774784</v>
      </c>
      <c r="AH8">
        <v>0</v>
      </c>
      <c r="AI8">
        <v>0</v>
      </c>
      <c r="AJ8">
        <v>0</v>
      </c>
      <c r="AK8">
        <v>16.547248648403254</v>
      </c>
      <c r="AL8">
        <v>0</v>
      </c>
      <c r="AM8">
        <v>0</v>
      </c>
      <c r="AN8">
        <v>0.6168444358171572</v>
      </c>
      <c r="AO8">
        <v>0</v>
      </c>
      <c r="AP8">
        <v>0.35359900688791479</v>
      </c>
      <c r="AQ8">
        <v>0</v>
      </c>
      <c r="AR8">
        <v>0.67720224629513659</v>
      </c>
      <c r="AS8">
        <v>1.444023583802964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21.214362638715997</v>
      </c>
      <c r="BB8">
        <f t="shared" si="0"/>
        <v>486.30627465114048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4.873670283990327</v>
      </c>
      <c r="L9">
        <v>317.89691299070404</v>
      </c>
      <c r="M9">
        <v>27.770217510545447</v>
      </c>
      <c r="N9">
        <v>35.78891250960617</v>
      </c>
      <c r="O9">
        <v>0</v>
      </c>
      <c r="P9">
        <v>37.590588974619848</v>
      </c>
      <c r="Q9">
        <v>3.5166949407339598</v>
      </c>
      <c r="R9">
        <v>5.9806296051448733</v>
      </c>
      <c r="S9">
        <v>3.9692341785362322</v>
      </c>
      <c r="T9">
        <v>0</v>
      </c>
      <c r="U9">
        <v>21.189503956528114</v>
      </c>
      <c r="V9">
        <v>0</v>
      </c>
      <c r="W9">
        <v>2.9960528313596844</v>
      </c>
      <c r="X9">
        <v>9.9960822982151747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2.7459977198914629</v>
      </c>
      <c r="AG9">
        <v>13.567221568774784</v>
      </c>
      <c r="AH9">
        <v>0</v>
      </c>
      <c r="AI9">
        <v>0</v>
      </c>
      <c r="AJ9">
        <v>0</v>
      </c>
      <c r="AK9">
        <v>16.547248648403254</v>
      </c>
      <c r="AL9">
        <v>0</v>
      </c>
      <c r="AM9">
        <v>0</v>
      </c>
      <c r="AN9">
        <v>0.6168444358171572</v>
      </c>
      <c r="AO9">
        <v>0</v>
      </c>
      <c r="AP9">
        <v>0.35359900688791479</v>
      </c>
      <c r="AQ9">
        <v>0</v>
      </c>
      <c r="AR9">
        <v>0.67720224629513659</v>
      </c>
      <c r="AS9">
        <v>1.444023583802964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21.214362638715997</v>
      </c>
      <c r="BB9">
        <f t="shared" si="0"/>
        <v>486.30627465114048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4.873670283990327</v>
      </c>
      <c r="L10">
        <v>317.89691299070404</v>
      </c>
      <c r="M10">
        <v>27.770217510545447</v>
      </c>
      <c r="N10">
        <v>35.78891250960617</v>
      </c>
      <c r="O10">
        <v>0</v>
      </c>
      <c r="P10">
        <v>37.590588974619848</v>
      </c>
      <c r="Q10">
        <v>3.5166949407339598</v>
      </c>
      <c r="R10">
        <v>5.9806296051448733</v>
      </c>
      <c r="S10">
        <v>3.9692341785362322</v>
      </c>
      <c r="T10">
        <v>0</v>
      </c>
      <c r="U10">
        <v>21.189503956528114</v>
      </c>
      <c r="V10">
        <v>0</v>
      </c>
      <c r="W10">
        <v>2.9960528313596844</v>
      </c>
      <c r="X10">
        <v>9.9960822982151747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2.7459977198914629</v>
      </c>
      <c r="AG10">
        <v>13.567221568774784</v>
      </c>
      <c r="AH10">
        <v>0</v>
      </c>
      <c r="AI10">
        <v>0</v>
      </c>
      <c r="AJ10">
        <v>0</v>
      </c>
      <c r="AK10">
        <v>16.547248648403254</v>
      </c>
      <c r="AL10">
        <v>0</v>
      </c>
      <c r="AM10">
        <v>0</v>
      </c>
      <c r="AN10">
        <v>0.6168444358171572</v>
      </c>
      <c r="AO10">
        <v>0</v>
      </c>
      <c r="AP10">
        <v>0.35359900688791479</v>
      </c>
      <c r="AQ10">
        <v>0</v>
      </c>
      <c r="AR10">
        <v>0.67720224629513659</v>
      </c>
      <c r="AS10">
        <v>1.444023583802964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21.214362638715997</v>
      </c>
      <c r="BB10">
        <f t="shared" si="0"/>
        <v>486.30627465114048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4.873670283990327</v>
      </c>
      <c r="L11">
        <v>317.89691299070404</v>
      </c>
      <c r="M11">
        <v>27.770217510545447</v>
      </c>
      <c r="N11">
        <v>35.78891250960617</v>
      </c>
      <c r="O11">
        <v>0</v>
      </c>
      <c r="P11">
        <v>37.590588974619848</v>
      </c>
      <c r="Q11">
        <v>3.5166949407339598</v>
      </c>
      <c r="R11">
        <v>5.9806296051448733</v>
      </c>
      <c r="S11">
        <v>3.9692341785362322</v>
      </c>
      <c r="T11">
        <v>0</v>
      </c>
      <c r="U11">
        <v>21.189503956528114</v>
      </c>
      <c r="V11">
        <v>0</v>
      </c>
      <c r="W11">
        <v>2.9960528313596844</v>
      </c>
      <c r="X11">
        <v>9.9960822982151747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2.7459977198914629</v>
      </c>
      <c r="AG11">
        <v>13.567221568774784</v>
      </c>
      <c r="AH11">
        <v>0</v>
      </c>
      <c r="AI11">
        <v>0</v>
      </c>
      <c r="AJ11">
        <v>0</v>
      </c>
      <c r="AK11">
        <v>16.547248648403254</v>
      </c>
      <c r="AL11">
        <v>0</v>
      </c>
      <c r="AM11">
        <v>0</v>
      </c>
      <c r="AN11">
        <v>0.6168444358171572</v>
      </c>
      <c r="AO11">
        <v>0</v>
      </c>
      <c r="AP11">
        <v>0.35359900688791479</v>
      </c>
      <c r="AQ11">
        <v>0</v>
      </c>
      <c r="AR11">
        <v>0.67720224629513659</v>
      </c>
      <c r="AS11">
        <v>1.444023583802964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21.214362638715997</v>
      </c>
      <c r="BB11">
        <f t="shared" si="0"/>
        <v>486.30627465114048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4.873670283990327</v>
      </c>
      <c r="L12">
        <v>317.89691299070404</v>
      </c>
      <c r="M12">
        <v>27.770217510545447</v>
      </c>
      <c r="N12">
        <v>35.78891250960617</v>
      </c>
      <c r="O12">
        <v>0</v>
      </c>
      <c r="P12">
        <v>37.590588974619848</v>
      </c>
      <c r="Q12">
        <v>3.5166949407339598</v>
      </c>
      <c r="R12">
        <v>5.9806296051448733</v>
      </c>
      <c r="S12">
        <v>3.9692341785362322</v>
      </c>
      <c r="T12">
        <v>0</v>
      </c>
      <c r="U12">
        <v>21.189503956528114</v>
      </c>
      <c r="V12">
        <v>0</v>
      </c>
      <c r="W12">
        <v>2.9960528313596844</v>
      </c>
      <c r="X12">
        <v>9.9960822982151747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2.7459977198914629</v>
      </c>
      <c r="AG12">
        <v>13.567221568774784</v>
      </c>
      <c r="AH12">
        <v>0</v>
      </c>
      <c r="AI12">
        <v>0</v>
      </c>
      <c r="AJ12">
        <v>0</v>
      </c>
      <c r="AK12">
        <v>16.547248648403254</v>
      </c>
      <c r="AL12">
        <v>0</v>
      </c>
      <c r="AM12">
        <v>0</v>
      </c>
      <c r="AN12">
        <v>0.6168444358171572</v>
      </c>
      <c r="AO12">
        <v>0</v>
      </c>
      <c r="AP12">
        <v>0.35359900688791479</v>
      </c>
      <c r="AQ12">
        <v>0</v>
      </c>
      <c r="AR12">
        <v>0.67720224629513659</v>
      </c>
      <c r="AS12">
        <v>1.444023583802964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21.214362638715997</v>
      </c>
      <c r="BB12">
        <f t="shared" si="0"/>
        <v>486.30627465114048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4.8946260704475586</v>
      </c>
      <c r="L13">
        <v>317.89691299070404</v>
      </c>
      <c r="M13">
        <v>27.771431043625995</v>
      </c>
      <c r="N13">
        <v>35.78891250960617</v>
      </c>
      <c r="O13">
        <v>0</v>
      </c>
      <c r="P13">
        <v>37.163011642724364</v>
      </c>
      <c r="Q13">
        <v>3.5766779502721682</v>
      </c>
      <c r="R13">
        <v>2.9982731067721673</v>
      </c>
      <c r="S13">
        <v>4.1705440568934629</v>
      </c>
      <c r="T13">
        <v>0</v>
      </c>
      <c r="U13">
        <v>21.382904582981805</v>
      </c>
      <c r="V13">
        <v>0</v>
      </c>
      <c r="W13">
        <v>2.9960528313596844</v>
      </c>
      <c r="X13">
        <v>9.9960822982151747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2.7459977198914629</v>
      </c>
      <c r="AG13">
        <v>13.567221568774784</v>
      </c>
      <c r="AH13">
        <v>0</v>
      </c>
      <c r="AI13">
        <v>0</v>
      </c>
      <c r="AJ13">
        <v>0</v>
      </c>
      <c r="AK13">
        <v>16.547248648403254</v>
      </c>
      <c r="AL13">
        <v>0</v>
      </c>
      <c r="AM13">
        <v>0</v>
      </c>
      <c r="AN13">
        <v>0.6168444358171572</v>
      </c>
      <c r="AO13">
        <v>0</v>
      </c>
      <c r="AP13">
        <v>0.35359900688791479</v>
      </c>
      <c r="AQ13">
        <v>0</v>
      </c>
      <c r="AR13">
        <v>0.67720224629513659</v>
      </c>
      <c r="AS13">
        <v>1.444023583802964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21.091760271067265</v>
      </c>
      <c r="BB13">
        <f t="shared" si="0"/>
        <v>483.49580602240798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4.8945453220688826</v>
      </c>
      <c r="L14">
        <v>317.89691299070404</v>
      </c>
      <c r="M14">
        <v>27.773101003390117</v>
      </c>
      <c r="N14">
        <v>35.787808060930402</v>
      </c>
      <c r="O14">
        <v>0</v>
      </c>
      <c r="P14">
        <v>37.163011642724364</v>
      </c>
      <c r="Q14">
        <v>3.5766779502721682</v>
      </c>
      <c r="R14">
        <v>2.9982731067721673</v>
      </c>
      <c r="S14">
        <v>4.1705440568934629</v>
      </c>
      <c r="T14">
        <v>0</v>
      </c>
      <c r="U14">
        <v>21.407357821611363</v>
      </c>
      <c r="V14">
        <v>0</v>
      </c>
      <c r="W14">
        <v>2.9960528313596844</v>
      </c>
      <c r="X14">
        <v>9.9960822982151747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2.7459977198914629</v>
      </c>
      <c r="AG14">
        <v>13.567221568774784</v>
      </c>
      <c r="AH14">
        <v>0</v>
      </c>
      <c r="AI14">
        <v>0</v>
      </c>
      <c r="AJ14">
        <v>0</v>
      </c>
      <c r="AK14">
        <v>16.547248648403254</v>
      </c>
      <c r="AL14">
        <v>0</v>
      </c>
      <c r="AM14">
        <v>0</v>
      </c>
      <c r="AN14">
        <v>0.6168444358171572</v>
      </c>
      <c r="AO14">
        <v>0</v>
      </c>
      <c r="AP14">
        <v>0.35359900688791479</v>
      </c>
      <c r="AQ14">
        <v>0</v>
      </c>
      <c r="AR14">
        <v>0.67720224629513659</v>
      </c>
      <c r="AS14">
        <v>1.444023583802964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21.092802679523242</v>
      </c>
      <c r="BB14">
        <f t="shared" si="0"/>
        <v>483.51970161529124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4.8946260704475586</v>
      </c>
      <c r="L15">
        <v>317.89691299070404</v>
      </c>
      <c r="M15">
        <v>27.770217510545447</v>
      </c>
      <c r="N15">
        <v>35.78891250960617</v>
      </c>
      <c r="O15">
        <v>0</v>
      </c>
      <c r="P15">
        <v>37.163011642724364</v>
      </c>
      <c r="Q15">
        <v>3.5766779502721682</v>
      </c>
      <c r="R15">
        <v>2.9982731067721673</v>
      </c>
      <c r="S15">
        <v>4.1705440568934629</v>
      </c>
      <c r="T15">
        <v>0</v>
      </c>
      <c r="U15">
        <v>21.407357821611363</v>
      </c>
      <c r="V15">
        <v>0</v>
      </c>
      <c r="W15">
        <v>2.9960528313596844</v>
      </c>
      <c r="X15">
        <v>9.9960822982151747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2.7459977198914629</v>
      </c>
      <c r="AG15">
        <v>13.567221568774784</v>
      </c>
      <c r="AH15">
        <v>0</v>
      </c>
      <c r="AI15">
        <v>0</v>
      </c>
      <c r="AJ15">
        <v>0</v>
      </c>
      <c r="AK15">
        <v>16.547248648403254</v>
      </c>
      <c r="AL15">
        <v>0</v>
      </c>
      <c r="AM15">
        <v>0</v>
      </c>
      <c r="AN15">
        <v>0.6168444358171572</v>
      </c>
      <c r="AO15">
        <v>0</v>
      </c>
      <c r="AP15">
        <v>0.35359900688791479</v>
      </c>
      <c r="AQ15">
        <v>0</v>
      </c>
      <c r="AR15">
        <v>1.3544044925902732</v>
      </c>
      <c r="AS15">
        <v>1.444023583802964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21.121038744654353</v>
      </c>
      <c r="BB15">
        <f t="shared" si="0"/>
        <v>484.16696950066495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4.8945453220688826</v>
      </c>
      <c r="L16">
        <v>317.89691299070404</v>
      </c>
      <c r="M16">
        <v>27.770217510545447</v>
      </c>
      <c r="N16">
        <v>35.78891250960617</v>
      </c>
      <c r="O16">
        <v>0</v>
      </c>
      <c r="P16">
        <v>37.163011642724364</v>
      </c>
      <c r="Q16">
        <v>3.5766779502721682</v>
      </c>
      <c r="R16">
        <v>2.9982731067721673</v>
      </c>
      <c r="S16">
        <v>4.1705440568934629</v>
      </c>
      <c r="T16">
        <v>0</v>
      </c>
      <c r="U16">
        <v>21.407357821611363</v>
      </c>
      <c r="V16">
        <v>0</v>
      </c>
      <c r="W16">
        <v>2.9960528313596844</v>
      </c>
      <c r="X16">
        <v>9.9960822982151747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2.7459977198914629</v>
      </c>
      <c r="AG16">
        <v>13.567221568774784</v>
      </c>
      <c r="AH16">
        <v>0</v>
      </c>
      <c r="AI16">
        <v>0</v>
      </c>
      <c r="AJ16">
        <v>0</v>
      </c>
      <c r="AK16">
        <v>16.547248648403254</v>
      </c>
      <c r="AL16">
        <v>0</v>
      </c>
      <c r="AM16">
        <v>0</v>
      </c>
      <c r="AN16">
        <v>0.6168444358171572</v>
      </c>
      <c r="AO16">
        <v>0</v>
      </c>
      <c r="AP16">
        <v>0.47146534251721978</v>
      </c>
      <c r="AQ16">
        <v>0</v>
      </c>
      <c r="AR16">
        <v>1.3544044925902732</v>
      </c>
      <c r="AS16">
        <v>1.444023583802964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21.125962182201427</v>
      </c>
      <c r="BB16">
        <f t="shared" si="0"/>
        <v>484.27983165036852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4.8946260704475586</v>
      </c>
      <c r="L17">
        <v>317.89691299070404</v>
      </c>
      <c r="M17">
        <v>27.770217510545447</v>
      </c>
      <c r="N17">
        <v>35.78891250960617</v>
      </c>
      <c r="O17">
        <v>0</v>
      </c>
      <c r="P17">
        <v>37.163011642724364</v>
      </c>
      <c r="Q17">
        <v>3.5766779502721682</v>
      </c>
      <c r="R17">
        <v>2.9982731067721673</v>
      </c>
      <c r="S17">
        <v>4.1705440568934629</v>
      </c>
      <c r="T17">
        <v>0</v>
      </c>
      <c r="U17">
        <v>21.407357821611363</v>
      </c>
      <c r="V17">
        <v>0</v>
      </c>
      <c r="W17">
        <v>2.9960528313596844</v>
      </c>
      <c r="X17">
        <v>9.9960822982151747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2.7459977198914629</v>
      </c>
      <c r="AG17">
        <v>13.567221568774784</v>
      </c>
      <c r="AH17">
        <v>0</v>
      </c>
      <c r="AI17">
        <v>0</v>
      </c>
      <c r="AJ17">
        <v>0</v>
      </c>
      <c r="AK17">
        <v>16.547248648403254</v>
      </c>
      <c r="AL17">
        <v>0</v>
      </c>
      <c r="AM17">
        <v>0</v>
      </c>
      <c r="AN17">
        <v>0.6168444358171572</v>
      </c>
      <c r="AO17">
        <v>0</v>
      </c>
      <c r="AP17">
        <v>0.47146534251721978</v>
      </c>
      <c r="AQ17">
        <v>0</v>
      </c>
      <c r="AR17">
        <v>9.4808324086829465</v>
      </c>
      <c r="AS17">
        <v>1.444023583802964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21.465650244376327</v>
      </c>
      <c r="BB17">
        <f t="shared" si="0"/>
        <v>492.06665225266499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4.8945453220688826</v>
      </c>
      <c r="L18">
        <v>317.89691299070404</v>
      </c>
      <c r="M18">
        <v>27.770217510545447</v>
      </c>
      <c r="N18">
        <v>35.78891250960617</v>
      </c>
      <c r="O18">
        <v>0</v>
      </c>
      <c r="P18">
        <v>37.163011642724364</v>
      </c>
      <c r="Q18">
        <v>3.5766779502721682</v>
      </c>
      <c r="R18">
        <v>2.9982731067721673</v>
      </c>
      <c r="S18">
        <v>4.1705440568934629</v>
      </c>
      <c r="T18">
        <v>0</v>
      </c>
      <c r="U18">
        <v>21.407357821611363</v>
      </c>
      <c r="V18">
        <v>0</v>
      </c>
      <c r="W18">
        <v>2.9960528313596844</v>
      </c>
      <c r="X18">
        <v>9.9960822982151747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2.7459977198914629</v>
      </c>
      <c r="AG18">
        <v>13.567221568774784</v>
      </c>
      <c r="AH18">
        <v>0</v>
      </c>
      <c r="AI18">
        <v>0</v>
      </c>
      <c r="AJ18">
        <v>0</v>
      </c>
      <c r="AK18">
        <v>16.547248648403254</v>
      </c>
      <c r="AL18">
        <v>0</v>
      </c>
      <c r="AM18">
        <v>0</v>
      </c>
      <c r="AN18">
        <v>0.6168444358171572</v>
      </c>
      <c r="AO18">
        <v>0</v>
      </c>
      <c r="AP18">
        <v>0.47146534251721978</v>
      </c>
      <c r="AQ18">
        <v>0</v>
      </c>
      <c r="AR18">
        <v>9.4808324086829465</v>
      </c>
      <c r="AS18">
        <v>1.444023583802964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21.465646869094101</v>
      </c>
      <c r="BB18">
        <f t="shared" si="0"/>
        <v>492.06657487956858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4.8945298567559492</v>
      </c>
      <c r="L19">
        <v>317.89691299070404</v>
      </c>
      <c r="M19">
        <v>27.770217510545447</v>
      </c>
      <c r="N19">
        <v>35.78891250960617</v>
      </c>
      <c r="O19">
        <v>0</v>
      </c>
      <c r="P19">
        <v>37.163011642724364</v>
      </c>
      <c r="Q19">
        <v>3.5766779502721682</v>
      </c>
      <c r="R19">
        <v>2.9982731067721673</v>
      </c>
      <c r="S19">
        <v>4.0272206109713942</v>
      </c>
      <c r="T19">
        <v>0</v>
      </c>
      <c r="U19">
        <v>21.407357821611363</v>
      </c>
      <c r="V19">
        <v>0</v>
      </c>
      <c r="W19">
        <v>2.9960528313596844</v>
      </c>
      <c r="X19">
        <v>9.9960822982151747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2.7459977198914629</v>
      </c>
      <c r="AG19">
        <v>13.567221568774784</v>
      </c>
      <c r="AH19">
        <v>0</v>
      </c>
      <c r="AI19">
        <v>0</v>
      </c>
      <c r="AJ19">
        <v>0</v>
      </c>
      <c r="AK19">
        <v>16.547248648403254</v>
      </c>
      <c r="AL19">
        <v>0</v>
      </c>
      <c r="AM19">
        <v>0</v>
      </c>
      <c r="AN19">
        <v>0.6168444358171572</v>
      </c>
      <c r="AO19">
        <v>0</v>
      </c>
      <c r="AP19">
        <v>0.47146534251721978</v>
      </c>
      <c r="AQ19">
        <v>0</v>
      </c>
      <c r="AR19">
        <v>1.3544044925902732</v>
      </c>
      <c r="AS19">
        <v>1.444023583802964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21.119970615711804</v>
      </c>
      <c r="BB19">
        <f t="shared" si="0"/>
        <v>484.14248430562316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4.8945453220688826</v>
      </c>
      <c r="L20">
        <v>317.89691299070404</v>
      </c>
      <c r="M20">
        <v>27.770217510545447</v>
      </c>
      <c r="N20">
        <v>35.78891250960617</v>
      </c>
      <c r="O20">
        <v>0</v>
      </c>
      <c r="P20">
        <v>37.163011642724364</v>
      </c>
      <c r="Q20">
        <v>3.5766779502721682</v>
      </c>
      <c r="R20">
        <v>2.9982731067721673</v>
      </c>
      <c r="S20">
        <v>4.0272206109713942</v>
      </c>
      <c r="T20">
        <v>0</v>
      </c>
      <c r="U20">
        <v>21.407357821611363</v>
      </c>
      <c r="V20">
        <v>0</v>
      </c>
      <c r="W20">
        <v>2.9960528313596844</v>
      </c>
      <c r="X20">
        <v>9.9960822982151747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2.7459977198914629</v>
      </c>
      <c r="AG20">
        <v>13.567221568774784</v>
      </c>
      <c r="AH20">
        <v>0</v>
      </c>
      <c r="AI20">
        <v>0</v>
      </c>
      <c r="AJ20">
        <v>0</v>
      </c>
      <c r="AK20">
        <v>16.547248648403254</v>
      </c>
      <c r="AL20">
        <v>0</v>
      </c>
      <c r="AM20">
        <v>0</v>
      </c>
      <c r="AN20">
        <v>0.6168444358171572</v>
      </c>
      <c r="AO20">
        <v>0</v>
      </c>
      <c r="AP20">
        <v>0.47146534251721978</v>
      </c>
      <c r="AQ20">
        <v>0</v>
      </c>
      <c r="AR20">
        <v>0.67720224629513659</v>
      </c>
      <c r="AS20">
        <v>1.444023583802964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21.091664208266746</v>
      </c>
      <c r="BB20">
        <f t="shared" si="0"/>
        <v>483.49360393208593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4.8945298567559492</v>
      </c>
      <c r="L21">
        <v>317.89691299070404</v>
      </c>
      <c r="M21">
        <v>27.770217510545447</v>
      </c>
      <c r="N21">
        <v>35.78891250960617</v>
      </c>
      <c r="O21">
        <v>0</v>
      </c>
      <c r="P21">
        <v>37.163011642724364</v>
      </c>
      <c r="Q21">
        <v>3.5766779502721682</v>
      </c>
      <c r="R21">
        <v>3.1301669986428169</v>
      </c>
      <c r="S21">
        <v>3.995814514577686</v>
      </c>
      <c r="T21">
        <v>0</v>
      </c>
      <c r="U21">
        <v>21.407357821611363</v>
      </c>
      <c r="V21">
        <v>0</v>
      </c>
      <c r="W21">
        <v>2.9960528313596844</v>
      </c>
      <c r="X21">
        <v>9.9960822982151747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2.7459977198914629</v>
      </c>
      <c r="AG21">
        <v>13.567221568774784</v>
      </c>
      <c r="AH21">
        <v>0</v>
      </c>
      <c r="AI21">
        <v>0</v>
      </c>
      <c r="AJ21">
        <v>0</v>
      </c>
      <c r="AK21">
        <v>16.547248648403254</v>
      </c>
      <c r="AL21">
        <v>0</v>
      </c>
      <c r="AM21">
        <v>0</v>
      </c>
      <c r="AN21">
        <v>0.63612159486537256</v>
      </c>
      <c r="AO21">
        <v>0</v>
      </c>
      <c r="AP21">
        <v>1.7287062558964725</v>
      </c>
      <c r="AQ21">
        <v>0</v>
      </c>
      <c r="AR21">
        <v>0.67720224629513659</v>
      </c>
      <c r="AS21">
        <v>1.6503124842412857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21.157845283133394</v>
      </c>
      <c r="BB21">
        <f t="shared" si="0"/>
        <v>485.0107021602492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4.8945453220688826</v>
      </c>
      <c r="L22">
        <v>317.89691299070404</v>
      </c>
      <c r="M22">
        <v>27.770217510545447</v>
      </c>
      <c r="N22">
        <v>35.78891250960617</v>
      </c>
      <c r="O22">
        <v>0</v>
      </c>
      <c r="P22">
        <v>37.163011642724364</v>
      </c>
      <c r="Q22">
        <v>3.5766779502721682</v>
      </c>
      <c r="R22">
        <v>3.1301669986428169</v>
      </c>
      <c r="S22">
        <v>3.995814514577686</v>
      </c>
      <c r="T22">
        <v>0</v>
      </c>
      <c r="U22">
        <v>21.407357821611363</v>
      </c>
      <c r="V22">
        <v>0</v>
      </c>
      <c r="W22">
        <v>2.9960528313596844</v>
      </c>
      <c r="X22">
        <v>9.9960822982151747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2.7459977198914629</v>
      </c>
      <c r="AG22">
        <v>13.567221568774784</v>
      </c>
      <c r="AH22">
        <v>0</v>
      </c>
      <c r="AI22">
        <v>0</v>
      </c>
      <c r="AJ22">
        <v>0</v>
      </c>
      <c r="AK22">
        <v>16.547248648403254</v>
      </c>
      <c r="AL22">
        <v>0</v>
      </c>
      <c r="AM22">
        <v>0</v>
      </c>
      <c r="AN22">
        <v>0.63612159486537256</v>
      </c>
      <c r="AO22">
        <v>0</v>
      </c>
      <c r="AP22">
        <v>1.7287062558964725</v>
      </c>
      <c r="AQ22">
        <v>0</v>
      </c>
      <c r="AR22">
        <v>0.67720224629513659</v>
      </c>
      <c r="AS22">
        <v>1.6503124842412857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21.157845929583473</v>
      </c>
      <c r="BB22">
        <f t="shared" si="0"/>
        <v>485.01071697911203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2.0559114462583801</v>
      </c>
      <c r="L23">
        <v>317.89691299070404</v>
      </c>
      <c r="M23">
        <v>27.770217510545447</v>
      </c>
      <c r="N23">
        <v>35.78891250960617</v>
      </c>
      <c r="O23">
        <v>0</v>
      </c>
      <c r="P23">
        <v>37.163011642724364</v>
      </c>
      <c r="Q23">
        <v>3.5367651953061454</v>
      </c>
      <c r="R23">
        <v>2.9990607388854098</v>
      </c>
      <c r="S23">
        <v>2.1493760241011333</v>
      </c>
      <c r="T23">
        <v>0</v>
      </c>
      <c r="U23">
        <v>21.407357821611363</v>
      </c>
      <c r="V23">
        <v>0</v>
      </c>
      <c r="W23">
        <v>2.9960528313596844</v>
      </c>
      <c r="X23">
        <v>9.9960822982151747</v>
      </c>
      <c r="Y23">
        <v>0</v>
      </c>
      <c r="Z23">
        <v>0</v>
      </c>
      <c r="AA23">
        <v>0</v>
      </c>
      <c r="AB23">
        <v>0</v>
      </c>
      <c r="AC23">
        <v>3.0052853715299519</v>
      </c>
      <c r="AD23">
        <v>0</v>
      </c>
      <c r="AE23">
        <v>0</v>
      </c>
      <c r="AF23">
        <v>2.7459977198914629</v>
      </c>
      <c r="AG23">
        <v>13.567221568774784</v>
      </c>
      <c r="AH23">
        <v>0</v>
      </c>
      <c r="AI23">
        <v>0</v>
      </c>
      <c r="AJ23">
        <v>0</v>
      </c>
      <c r="AK23">
        <v>16.547248648403254</v>
      </c>
      <c r="AL23">
        <v>0</v>
      </c>
      <c r="AM23">
        <v>0</v>
      </c>
      <c r="AN23">
        <v>0.63612159486537256</v>
      </c>
      <c r="AO23">
        <v>0</v>
      </c>
      <c r="AP23">
        <v>1.7287062558964725</v>
      </c>
      <c r="AQ23">
        <v>0</v>
      </c>
      <c r="AR23">
        <v>1.015803529534544</v>
      </c>
      <c r="AS23">
        <v>1.6503124842412857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21.094635772026592</v>
      </c>
      <c r="BB23">
        <f t="shared" si="0"/>
        <v>483.56172241042782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2.0560129810364813</v>
      </c>
      <c r="L24">
        <v>317.89691299070404</v>
      </c>
      <c r="M24">
        <v>27.770217510545447</v>
      </c>
      <c r="N24">
        <v>35.78891250960617</v>
      </c>
      <c r="O24">
        <v>0</v>
      </c>
      <c r="P24">
        <v>37.172784791538682</v>
      </c>
      <c r="Q24">
        <v>3.5367651953061454</v>
      </c>
      <c r="R24">
        <v>2.9990607388854098</v>
      </c>
      <c r="S24">
        <v>2.1493760241011333</v>
      </c>
      <c r="T24">
        <v>0</v>
      </c>
      <c r="U24">
        <v>21.407357821611363</v>
      </c>
      <c r="V24">
        <v>0</v>
      </c>
      <c r="W24">
        <v>2.9960528313596844</v>
      </c>
      <c r="X24">
        <v>9.9960822982151747</v>
      </c>
      <c r="Y24">
        <v>0</v>
      </c>
      <c r="Z24">
        <v>0</v>
      </c>
      <c r="AA24">
        <v>0</v>
      </c>
      <c r="AB24">
        <v>0</v>
      </c>
      <c r="AC24">
        <v>3.0052853715299519</v>
      </c>
      <c r="AD24">
        <v>0</v>
      </c>
      <c r="AE24">
        <v>0</v>
      </c>
      <c r="AF24">
        <v>2.7459977198914629</v>
      </c>
      <c r="AG24">
        <v>13.567221568774784</v>
      </c>
      <c r="AH24">
        <v>0</v>
      </c>
      <c r="AI24">
        <v>0</v>
      </c>
      <c r="AJ24">
        <v>0</v>
      </c>
      <c r="AK24">
        <v>16.547248648403254</v>
      </c>
      <c r="AL24">
        <v>0</v>
      </c>
      <c r="AM24">
        <v>0</v>
      </c>
      <c r="AN24">
        <v>0.63612159486537256</v>
      </c>
      <c r="AO24">
        <v>0</v>
      </c>
      <c r="AP24">
        <v>1.7287062558964725</v>
      </c>
      <c r="AQ24">
        <v>0</v>
      </c>
      <c r="AR24">
        <v>1.015803529534544</v>
      </c>
      <c r="AS24">
        <v>1.6503124842412857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21.095048533800757</v>
      </c>
      <c r="BB24">
        <f t="shared" si="0"/>
        <v>483.5711843322461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2.0037564796818605</v>
      </c>
      <c r="L25">
        <v>317.89691299070404</v>
      </c>
      <c r="M25">
        <v>27.770217510545447</v>
      </c>
      <c r="N25">
        <v>35.78891250960617</v>
      </c>
      <c r="O25">
        <v>0</v>
      </c>
      <c r="P25">
        <v>37.172784791538682</v>
      </c>
      <c r="Q25">
        <v>2.0011315171991439</v>
      </c>
      <c r="R25">
        <v>2.8501890601965298</v>
      </c>
      <c r="S25">
        <v>2.1493760241011333</v>
      </c>
      <c r="T25">
        <v>0</v>
      </c>
      <c r="U25">
        <v>21.407357821611363</v>
      </c>
      <c r="V25">
        <v>0</v>
      </c>
      <c r="W25">
        <v>11.951258964554091</v>
      </c>
      <c r="X25">
        <v>23.605898549305923</v>
      </c>
      <c r="Y25">
        <v>0</v>
      </c>
      <c r="Z25">
        <v>0</v>
      </c>
      <c r="AA25">
        <v>0</v>
      </c>
      <c r="AB25">
        <v>0</v>
      </c>
      <c r="AC25">
        <v>3.0052853715299519</v>
      </c>
      <c r="AD25">
        <v>0</v>
      </c>
      <c r="AE25">
        <v>0</v>
      </c>
      <c r="AF25">
        <v>2.7459977198914629</v>
      </c>
      <c r="AG25">
        <v>13.567221568774784</v>
      </c>
      <c r="AH25">
        <v>0</v>
      </c>
      <c r="AI25">
        <v>0</v>
      </c>
      <c r="AJ25">
        <v>0</v>
      </c>
      <c r="AK25">
        <v>16.547248648403254</v>
      </c>
      <c r="AL25">
        <v>0</v>
      </c>
      <c r="AM25">
        <v>0</v>
      </c>
      <c r="AN25">
        <v>0.63612159486537256</v>
      </c>
      <c r="AO25">
        <v>0</v>
      </c>
      <c r="AP25">
        <v>0.47146534251721978</v>
      </c>
      <c r="AQ25">
        <v>0</v>
      </c>
      <c r="AR25">
        <v>1.015803529534544</v>
      </c>
      <c r="AS25">
        <v>1.444023583802964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21.904494277575605</v>
      </c>
      <c r="BB25">
        <f t="shared" si="0"/>
        <v>502.12646930078836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2.0037608396799191</v>
      </c>
      <c r="L26">
        <v>317.89691299070404</v>
      </c>
      <c r="M26">
        <v>27.770217510545447</v>
      </c>
      <c r="N26">
        <v>35.78891250960617</v>
      </c>
      <c r="O26">
        <v>0</v>
      </c>
      <c r="P26">
        <v>37.172784791538682</v>
      </c>
      <c r="Q26">
        <v>2.0011315171991439</v>
      </c>
      <c r="R26">
        <v>4.7691162599340604</v>
      </c>
      <c r="S26">
        <v>2.1493760241011333</v>
      </c>
      <c r="T26">
        <v>0</v>
      </c>
      <c r="U26">
        <v>21.407357821611363</v>
      </c>
      <c r="V26">
        <v>0</v>
      </c>
      <c r="W26">
        <v>12.79100732471213</v>
      </c>
      <c r="X26">
        <v>25.945154869373123</v>
      </c>
      <c r="Y26">
        <v>0</v>
      </c>
      <c r="Z26">
        <v>0</v>
      </c>
      <c r="AA26">
        <v>0</v>
      </c>
      <c r="AB26">
        <v>0</v>
      </c>
      <c r="AC26">
        <v>3.0052853715299519</v>
      </c>
      <c r="AD26">
        <v>0</v>
      </c>
      <c r="AE26">
        <v>1.5932376965142976</v>
      </c>
      <c r="AF26">
        <v>2.7459977198914629</v>
      </c>
      <c r="AG26">
        <v>13.567221568774784</v>
      </c>
      <c r="AH26">
        <v>0.88048977509914428</v>
      </c>
      <c r="AI26">
        <v>0</v>
      </c>
      <c r="AJ26">
        <v>0</v>
      </c>
      <c r="AK26">
        <v>16.547248648403254</v>
      </c>
      <c r="AL26">
        <v>0</v>
      </c>
      <c r="AM26">
        <v>0</v>
      </c>
      <c r="AN26">
        <v>0.63612159486537256</v>
      </c>
      <c r="AO26">
        <v>0</v>
      </c>
      <c r="AP26">
        <v>0.47146534251721978</v>
      </c>
      <c r="AQ26">
        <v>0</v>
      </c>
      <c r="AR26">
        <v>1.015803529534544</v>
      </c>
      <c r="AS26">
        <v>1.444023583802964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22.22098982071941</v>
      </c>
      <c r="BB26">
        <f t="shared" si="0"/>
        <v>509.38163746921884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1.9411510895059587</v>
      </c>
      <c r="L27">
        <v>410.9271795919679</v>
      </c>
      <c r="M27">
        <v>27.770217510545447</v>
      </c>
      <c r="N27">
        <v>35.78891250960617</v>
      </c>
      <c r="O27">
        <v>0</v>
      </c>
      <c r="P27">
        <v>37.172784791538682</v>
      </c>
      <c r="Q27">
        <v>2.0005396415655445</v>
      </c>
      <c r="R27">
        <v>2.9943953009871191</v>
      </c>
      <c r="S27">
        <v>1.9993738259236067</v>
      </c>
      <c r="T27">
        <v>0</v>
      </c>
      <c r="U27">
        <v>21.407357821611363</v>
      </c>
      <c r="V27">
        <v>0</v>
      </c>
      <c r="W27">
        <v>4.4767152437197932</v>
      </c>
      <c r="X27">
        <v>9.9976363684713334</v>
      </c>
      <c r="Y27">
        <v>0</v>
      </c>
      <c r="Z27">
        <v>0</v>
      </c>
      <c r="AA27">
        <v>0</v>
      </c>
      <c r="AB27">
        <v>0</v>
      </c>
      <c r="AC27">
        <v>3.0052853715299519</v>
      </c>
      <c r="AD27">
        <v>0</v>
      </c>
      <c r="AE27">
        <v>5.0983608791484025</v>
      </c>
      <c r="AF27">
        <v>2.7459977198914629</v>
      </c>
      <c r="AG27">
        <v>13.567221568774784</v>
      </c>
      <c r="AH27">
        <v>7.2493655536422459</v>
      </c>
      <c r="AI27">
        <v>0</v>
      </c>
      <c r="AJ27">
        <v>0</v>
      </c>
      <c r="AK27">
        <v>16.547248648403254</v>
      </c>
      <c r="AL27">
        <v>0</v>
      </c>
      <c r="AM27">
        <v>0</v>
      </c>
      <c r="AN27">
        <v>0.63612159486537256</v>
      </c>
      <c r="AO27">
        <v>0</v>
      </c>
      <c r="AP27">
        <v>0.47146534251721978</v>
      </c>
      <c r="AQ27">
        <v>0</v>
      </c>
      <c r="AR27">
        <v>1.015803529534544</v>
      </c>
      <c r="AS27">
        <v>5.1159690853683992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25.578636504945148</v>
      </c>
      <c r="BB27">
        <f t="shared" si="0"/>
        <v>586.35046648417358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9.3508402368012451</v>
      </c>
      <c r="L28">
        <v>545.4154362112464</v>
      </c>
      <c r="M28">
        <v>27.770217510545447</v>
      </c>
      <c r="N28">
        <v>35.78891250960617</v>
      </c>
      <c r="O28">
        <v>0</v>
      </c>
      <c r="P28">
        <v>37.172784791538682</v>
      </c>
      <c r="Q28">
        <v>6.6073145432444029</v>
      </c>
      <c r="R28">
        <v>6.3982622405331639</v>
      </c>
      <c r="S28">
        <v>7.9902703499856216</v>
      </c>
      <c r="T28">
        <v>0</v>
      </c>
      <c r="U28">
        <v>21.407357821611363</v>
      </c>
      <c r="V28">
        <v>6.354792251143099</v>
      </c>
      <c r="W28">
        <v>13.03523205595873</v>
      </c>
      <c r="X28">
        <v>30.160681512708944</v>
      </c>
      <c r="Y28">
        <v>0</v>
      </c>
      <c r="Z28">
        <v>0</v>
      </c>
      <c r="AA28">
        <v>0</v>
      </c>
      <c r="AB28">
        <v>1.0354707060112711</v>
      </c>
      <c r="AC28">
        <v>3.0052853715299519</v>
      </c>
      <c r="AD28">
        <v>0</v>
      </c>
      <c r="AE28">
        <v>5.0983608791484025</v>
      </c>
      <c r="AF28">
        <v>2.7459977198914629</v>
      </c>
      <c r="AG28">
        <v>13.567221568774784</v>
      </c>
      <c r="AH28">
        <v>14.498731107284492</v>
      </c>
      <c r="AI28">
        <v>0</v>
      </c>
      <c r="AJ28">
        <v>0</v>
      </c>
      <c r="AK28">
        <v>16.547248648403254</v>
      </c>
      <c r="AL28">
        <v>0</v>
      </c>
      <c r="AM28">
        <v>0</v>
      </c>
      <c r="AN28">
        <v>0.63612159486537256</v>
      </c>
      <c r="AO28">
        <v>0</v>
      </c>
      <c r="AP28">
        <v>0.47146534251721978</v>
      </c>
      <c r="AQ28">
        <v>9.4186822091421405</v>
      </c>
      <c r="AR28">
        <v>1.015803529534544</v>
      </c>
      <c r="AS28">
        <v>5.1159690853683992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34.301433619531053</v>
      </c>
      <c r="BB28">
        <f t="shared" si="0"/>
        <v>786.30702617786369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9.3508402368012451</v>
      </c>
      <c r="L29">
        <v>579.31450403074746</v>
      </c>
      <c r="M29">
        <v>27.770217510545447</v>
      </c>
      <c r="N29">
        <v>35.78891250960617</v>
      </c>
      <c r="O29">
        <v>0</v>
      </c>
      <c r="P29">
        <v>37.172784791538682</v>
      </c>
      <c r="Q29">
        <v>6.6076768714341814</v>
      </c>
      <c r="R29">
        <v>6.3982622405331639</v>
      </c>
      <c r="S29">
        <v>7.9928788865562472</v>
      </c>
      <c r="T29">
        <v>0</v>
      </c>
      <c r="U29">
        <v>21.407357821611363</v>
      </c>
      <c r="V29">
        <v>6.354792251143099</v>
      </c>
      <c r="W29">
        <v>13.03523205595873</v>
      </c>
      <c r="X29">
        <v>30.160681512708944</v>
      </c>
      <c r="Y29">
        <v>0</v>
      </c>
      <c r="Z29">
        <v>0.33737433938634942</v>
      </c>
      <c r="AA29">
        <v>0</v>
      </c>
      <c r="AB29">
        <v>4.0590451800250467</v>
      </c>
      <c r="AC29">
        <v>6.0105707430599038</v>
      </c>
      <c r="AD29">
        <v>0</v>
      </c>
      <c r="AE29">
        <v>10.19672207117512</v>
      </c>
      <c r="AF29">
        <v>2.7459977198914629</v>
      </c>
      <c r="AG29">
        <v>13.567221568774784</v>
      </c>
      <c r="AH29">
        <v>21.748096660926734</v>
      </c>
      <c r="AI29">
        <v>0</v>
      </c>
      <c r="AJ29">
        <v>0</v>
      </c>
      <c r="AK29">
        <v>16.547248648403254</v>
      </c>
      <c r="AL29">
        <v>0</v>
      </c>
      <c r="AM29">
        <v>0</v>
      </c>
      <c r="AN29">
        <v>0.63612159486537256</v>
      </c>
      <c r="AO29">
        <v>0</v>
      </c>
      <c r="AP29">
        <v>0.47146534251721978</v>
      </c>
      <c r="AQ29">
        <v>14.128023313713211</v>
      </c>
      <c r="AR29">
        <v>1.015803529534544</v>
      </c>
      <c r="AS29">
        <v>5.1159690853683992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36.697632861603239</v>
      </c>
      <c r="BB29">
        <f t="shared" si="0"/>
        <v>841.23616765522297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579.31450403074746</v>
      </c>
      <c r="M30">
        <v>27.770217510545447</v>
      </c>
      <c r="N30">
        <v>35.78891250960617</v>
      </c>
      <c r="O30">
        <v>0</v>
      </c>
      <c r="P30">
        <v>37.172784791538682</v>
      </c>
      <c r="Q30">
        <v>6.6076768714341814</v>
      </c>
      <c r="R30">
        <v>6.3982622405331639</v>
      </c>
      <c r="S30">
        <v>7.9928788865562472</v>
      </c>
      <c r="T30">
        <v>0</v>
      </c>
      <c r="U30">
        <v>21.407357821611363</v>
      </c>
      <c r="V30">
        <v>6.354792251143099</v>
      </c>
      <c r="W30">
        <v>13.03523205595873</v>
      </c>
      <c r="X30">
        <v>30.160681512708944</v>
      </c>
      <c r="Y30">
        <v>0</v>
      </c>
      <c r="Z30">
        <v>2.1929332060112707</v>
      </c>
      <c r="AA30">
        <v>1.1630214230849509</v>
      </c>
      <c r="AB30">
        <v>8.1595090262993111</v>
      </c>
      <c r="AC30">
        <v>6.0165019772490087</v>
      </c>
      <c r="AD30">
        <v>2.8288040075140883</v>
      </c>
      <c r="AE30">
        <v>15.34288011876435</v>
      </c>
      <c r="AF30">
        <v>5.4919951262784386</v>
      </c>
      <c r="AG30">
        <v>13.567221568774784</v>
      </c>
      <c r="AH30">
        <v>28.997462214568984</v>
      </c>
      <c r="AI30">
        <v>1.1859370882905447</v>
      </c>
      <c r="AJ30">
        <v>0</v>
      </c>
      <c r="AK30">
        <v>16.547248648403254</v>
      </c>
      <c r="AL30">
        <v>0</v>
      </c>
      <c r="AM30">
        <v>1.6206559068044246</v>
      </c>
      <c r="AN30">
        <v>0.63612159486537256</v>
      </c>
      <c r="AO30">
        <v>0</v>
      </c>
      <c r="AP30">
        <v>0.47146534251721978</v>
      </c>
      <c r="AQ30">
        <v>19.386787485076184</v>
      </c>
      <c r="AR30">
        <v>1.015803529534544</v>
      </c>
      <c r="AS30">
        <v>5.1159690853683992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38.083748347266976</v>
      </c>
      <c r="BB30">
        <f t="shared" si="0"/>
        <v>873.01070972132311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579.31450403074746</v>
      </c>
      <c r="M31">
        <v>27.770217510545447</v>
      </c>
      <c r="N31">
        <v>35.78891250960617</v>
      </c>
      <c r="O31">
        <v>0</v>
      </c>
      <c r="P31">
        <v>37.172784791538682</v>
      </c>
      <c r="Q31">
        <v>6.6076768714341814</v>
      </c>
      <c r="R31">
        <v>6.3982622405331639</v>
      </c>
      <c r="S31">
        <v>7.9928788865562472</v>
      </c>
      <c r="T31">
        <v>0</v>
      </c>
      <c r="U31">
        <v>21.407357821611363</v>
      </c>
      <c r="V31">
        <v>6.354792251143099</v>
      </c>
      <c r="W31">
        <v>13.03523205595873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5.3296308703819655</v>
      </c>
      <c r="AE31">
        <v>15.347659960759756</v>
      </c>
      <c r="AF31">
        <v>9.2448585931955733</v>
      </c>
      <c r="AG31">
        <v>13.567221568774784</v>
      </c>
      <c r="AH31">
        <v>36.246827768211226</v>
      </c>
      <c r="AI31">
        <v>5.1390610288040079</v>
      </c>
      <c r="AJ31">
        <v>0</v>
      </c>
      <c r="AK31">
        <v>16.547248648403254</v>
      </c>
      <c r="AL31">
        <v>0</v>
      </c>
      <c r="AM31">
        <v>3.2661175685660613</v>
      </c>
      <c r="AN31">
        <v>0.63612159486537256</v>
      </c>
      <c r="AO31">
        <v>0</v>
      </c>
      <c r="AP31">
        <v>0.47146534251721978</v>
      </c>
      <c r="AQ31">
        <v>19.386787485076184</v>
      </c>
      <c r="AR31">
        <v>1.015803529534544</v>
      </c>
      <c r="AS31">
        <v>5.1159690853683992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39.139605171896051</v>
      </c>
      <c r="BB31">
        <f t="shared" si="0"/>
        <v>897.21458554332298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579.31450403074746</v>
      </c>
      <c r="M32">
        <v>27.770217510545447</v>
      </c>
      <c r="N32">
        <v>35.78891250960617</v>
      </c>
      <c r="O32">
        <v>0</v>
      </c>
      <c r="P32">
        <v>37.172784791538682</v>
      </c>
      <c r="Q32">
        <v>6.6076768714341814</v>
      </c>
      <c r="R32">
        <v>6.3982622405331639</v>
      </c>
      <c r="S32">
        <v>7.9928788865562472</v>
      </c>
      <c r="T32">
        <v>0</v>
      </c>
      <c r="U32">
        <v>21.407357821611363</v>
      </c>
      <c r="V32">
        <v>6.354792251143099</v>
      </c>
      <c r="W32">
        <v>13.03523205595873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6.0165019772490087</v>
      </c>
      <c r="AD32">
        <v>5.6576080150281767</v>
      </c>
      <c r="AE32">
        <v>15.347659960759756</v>
      </c>
      <c r="AF32">
        <v>9.2448585931955733</v>
      </c>
      <c r="AG32">
        <v>13.567221568774784</v>
      </c>
      <c r="AH32">
        <v>36.246827768211226</v>
      </c>
      <c r="AI32">
        <v>5.1390610288040079</v>
      </c>
      <c r="AJ32">
        <v>0</v>
      </c>
      <c r="AK32">
        <v>16.547248648403254</v>
      </c>
      <c r="AL32">
        <v>0</v>
      </c>
      <c r="AM32">
        <v>4.9115795433103733</v>
      </c>
      <c r="AN32">
        <v>0.63612159486537256</v>
      </c>
      <c r="AO32">
        <v>0</v>
      </c>
      <c r="AP32">
        <v>0.47146534251721978</v>
      </c>
      <c r="AQ32">
        <v>19.386787485076184</v>
      </c>
      <c r="AR32">
        <v>1.015803529534544</v>
      </c>
      <c r="AS32">
        <v>5.1159690853683992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39.353920686345447</v>
      </c>
      <c r="BB32">
        <f t="shared" si="0"/>
        <v>902.12743544632292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487.10212274079777</v>
      </c>
      <c r="M33">
        <v>27.770217510545447</v>
      </c>
      <c r="N33">
        <v>35.78891250960617</v>
      </c>
      <c r="O33">
        <v>0</v>
      </c>
      <c r="P33">
        <v>37.172784791538682</v>
      </c>
      <c r="Q33">
        <v>6.6076768714341814</v>
      </c>
      <c r="R33">
        <v>6.3982622405331639</v>
      </c>
      <c r="S33">
        <v>7.9928788865562472</v>
      </c>
      <c r="T33">
        <v>0</v>
      </c>
      <c r="U33">
        <v>21.407357821611363</v>
      </c>
      <c r="V33">
        <v>6.354792251143099</v>
      </c>
      <c r="W33">
        <v>13.764237575757399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6.0165019772490087</v>
      </c>
      <c r="AD33">
        <v>8.1994320601127111</v>
      </c>
      <c r="AE33">
        <v>15.347659960759756</v>
      </c>
      <c r="AF33">
        <v>9.2448585931955733</v>
      </c>
      <c r="AG33">
        <v>13.567221568774784</v>
      </c>
      <c r="AH33">
        <v>36.246827768211226</v>
      </c>
      <c r="AI33">
        <v>5.1390610288040079</v>
      </c>
      <c r="AJ33">
        <v>0</v>
      </c>
      <c r="AK33">
        <v>16.547248648403254</v>
      </c>
      <c r="AL33">
        <v>0</v>
      </c>
      <c r="AM33">
        <v>4.9115795433103733</v>
      </c>
      <c r="AN33">
        <v>0.63612159486537256</v>
      </c>
      <c r="AO33">
        <v>0</v>
      </c>
      <c r="AP33">
        <v>0.47146534251721978</v>
      </c>
      <c r="AQ33">
        <v>19.386787485076184</v>
      </c>
      <c r="AR33">
        <v>2.031607059069088</v>
      </c>
      <c r="AS33">
        <v>5.1159690853683992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35.678624411772248</v>
      </c>
      <c r="BB33">
        <f t="shared" si="0"/>
        <v>817.87698352536415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394.91817565676104</v>
      </c>
      <c r="M34">
        <v>27.770217510545447</v>
      </c>
      <c r="N34">
        <v>35.78891250960617</v>
      </c>
      <c r="O34">
        <v>0</v>
      </c>
      <c r="P34">
        <v>37.172784791538682</v>
      </c>
      <c r="Q34">
        <v>6.6076768714341814</v>
      </c>
      <c r="R34">
        <v>6.3982622405331639</v>
      </c>
      <c r="S34">
        <v>7.9928788865562472</v>
      </c>
      <c r="T34">
        <v>0</v>
      </c>
      <c r="U34">
        <v>21.407357821611363</v>
      </c>
      <c r="V34">
        <v>6.354792251143099</v>
      </c>
      <c r="W34">
        <v>13.963168951989061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6.0165019772490087</v>
      </c>
      <c r="AD34">
        <v>8.4864123356293053</v>
      </c>
      <c r="AE34">
        <v>15.347659960759756</v>
      </c>
      <c r="AF34">
        <v>9.2448585931955733</v>
      </c>
      <c r="AG34">
        <v>13.567221568774784</v>
      </c>
      <c r="AH34">
        <v>36.246827768211226</v>
      </c>
      <c r="AI34">
        <v>5.1390610288040079</v>
      </c>
      <c r="AJ34">
        <v>0</v>
      </c>
      <c r="AK34">
        <v>16.547248648403254</v>
      </c>
      <c r="AL34">
        <v>0</v>
      </c>
      <c r="AM34">
        <v>4.9115795433103733</v>
      </c>
      <c r="AN34">
        <v>0.63612159486537256</v>
      </c>
      <c r="AO34">
        <v>0</v>
      </c>
      <c r="AP34">
        <v>0.47146534251721978</v>
      </c>
      <c r="AQ34">
        <v>19.386787485076184</v>
      </c>
      <c r="AR34">
        <v>9.4808324086829465</v>
      </c>
      <c r="AS34">
        <v>5.1159690853683992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32.157024150316474</v>
      </c>
      <c r="BB34">
        <f t="shared" si="0"/>
        <v>737.14977370414545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3.3589480275516594</v>
      </c>
      <c r="H35">
        <v>0</v>
      </c>
      <c r="I35">
        <v>0</v>
      </c>
      <c r="J35">
        <v>0</v>
      </c>
      <c r="K35">
        <v>9.3508402368012451</v>
      </c>
      <c r="L35">
        <v>327.81475432892546</v>
      </c>
      <c r="M35">
        <v>27.770217510545447</v>
      </c>
      <c r="N35">
        <v>35.78891250960617</v>
      </c>
      <c r="O35">
        <v>0</v>
      </c>
      <c r="P35">
        <v>37.172784791538682</v>
      </c>
      <c r="Q35">
        <v>6.6076768714341814</v>
      </c>
      <c r="R35">
        <v>6.3982622405331639</v>
      </c>
      <c r="S35">
        <v>7.9928788865562472</v>
      </c>
      <c r="T35">
        <v>0</v>
      </c>
      <c r="U35">
        <v>21.407357821611363</v>
      </c>
      <c r="V35">
        <v>6.354792251143099</v>
      </c>
      <c r="W35">
        <v>13.963168951989061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6.0165019772490087</v>
      </c>
      <c r="AD35">
        <v>8.4864123356293053</v>
      </c>
      <c r="AE35">
        <v>15.347659960759756</v>
      </c>
      <c r="AF35">
        <v>9.2448585931955733</v>
      </c>
      <c r="AG35">
        <v>13.567221568774784</v>
      </c>
      <c r="AH35">
        <v>36.246827768211226</v>
      </c>
      <c r="AI35">
        <v>5.1390610288040079</v>
      </c>
      <c r="AJ35">
        <v>0</v>
      </c>
      <c r="AK35">
        <v>16.547248648403254</v>
      </c>
      <c r="AL35">
        <v>0</v>
      </c>
      <c r="AM35">
        <v>3.2661175685660613</v>
      </c>
      <c r="AN35">
        <v>0.63612159486537256</v>
      </c>
      <c r="AO35">
        <v>0</v>
      </c>
      <c r="AP35">
        <v>1.7287062558964725</v>
      </c>
      <c r="AQ35">
        <v>19.386787485076184</v>
      </c>
      <c r="AR35">
        <v>9.4808324086829465</v>
      </c>
      <c r="AS35">
        <v>1.6503124842412857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29.331413080072416</v>
      </c>
      <c r="BB35">
        <f t="shared" si="0"/>
        <v>672.37703381161339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0.19237528699645168</v>
      </c>
      <c r="H36">
        <v>0</v>
      </c>
      <c r="I36">
        <v>0</v>
      </c>
      <c r="J36">
        <v>0</v>
      </c>
      <c r="K36">
        <v>9.3508402368012451</v>
      </c>
      <c r="L36">
        <v>327.81475432892546</v>
      </c>
      <c r="M36">
        <v>27.770217510545447</v>
      </c>
      <c r="N36">
        <v>35.78891250960617</v>
      </c>
      <c r="O36">
        <v>0</v>
      </c>
      <c r="P36">
        <v>37.172784791538682</v>
      </c>
      <c r="Q36">
        <v>6.6076768714341814</v>
      </c>
      <c r="R36">
        <v>6.3982622405331639</v>
      </c>
      <c r="S36">
        <v>7.9928788865562472</v>
      </c>
      <c r="T36">
        <v>0</v>
      </c>
      <c r="U36">
        <v>21.407357821611363</v>
      </c>
      <c r="V36">
        <v>6.354792251143099</v>
      </c>
      <c r="W36">
        <v>13.963168951989061</v>
      </c>
      <c r="X36">
        <v>30.160681512708944</v>
      </c>
      <c r="Y36">
        <v>0</v>
      </c>
      <c r="Z36">
        <v>4.0201526153203924</v>
      </c>
      <c r="AA36">
        <v>5.4516624604466708</v>
      </c>
      <c r="AB36">
        <v>8.1843603506574816</v>
      </c>
      <c r="AC36">
        <v>6.0165019772490087</v>
      </c>
      <c r="AD36">
        <v>8.4864123356293053</v>
      </c>
      <c r="AE36">
        <v>15.347659960759756</v>
      </c>
      <c r="AF36">
        <v>9.2448585931955733</v>
      </c>
      <c r="AG36">
        <v>13.567221568774784</v>
      </c>
      <c r="AH36">
        <v>36.246827768211226</v>
      </c>
      <c r="AI36">
        <v>5.1390610288040079</v>
      </c>
      <c r="AJ36">
        <v>0</v>
      </c>
      <c r="AK36">
        <v>16.547248648403254</v>
      </c>
      <c r="AL36">
        <v>0</v>
      </c>
      <c r="AM36">
        <v>1.6371932854310163</v>
      </c>
      <c r="AN36">
        <v>0.63612159486537256</v>
      </c>
      <c r="AO36">
        <v>0</v>
      </c>
      <c r="AP36">
        <v>1.7287062558964725</v>
      </c>
      <c r="AQ36">
        <v>19.386787485076184</v>
      </c>
      <c r="AR36">
        <v>2.031607059069088</v>
      </c>
      <c r="AS36">
        <v>1.6503124842412857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28.687231264507126</v>
      </c>
      <c r="BB36">
        <f t="shared" si="0"/>
        <v>657.61016740791342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9.3508402368012451</v>
      </c>
      <c r="L37">
        <v>327.81475432892546</v>
      </c>
      <c r="M37">
        <v>27.770217510545447</v>
      </c>
      <c r="N37">
        <v>35.78891250960617</v>
      </c>
      <c r="O37">
        <v>0</v>
      </c>
      <c r="P37">
        <v>37.172784791538682</v>
      </c>
      <c r="Q37">
        <v>6.6076768714341814</v>
      </c>
      <c r="R37">
        <v>6.3982622405331639</v>
      </c>
      <c r="S37">
        <v>7.9928788865562472</v>
      </c>
      <c r="T37">
        <v>0</v>
      </c>
      <c r="U37">
        <v>21.407357821611363</v>
      </c>
      <c r="V37">
        <v>6.354792251143099</v>
      </c>
      <c r="W37">
        <v>13.963168951989061</v>
      </c>
      <c r="X37">
        <v>30.160681512708944</v>
      </c>
      <c r="Y37">
        <v>0</v>
      </c>
      <c r="Z37">
        <v>4.0201526153203924</v>
      </c>
      <c r="AA37">
        <v>1.1630214230849509</v>
      </c>
      <c r="AB37">
        <v>8.1595090262993111</v>
      </c>
      <c r="AC37">
        <v>6.0105707430599038</v>
      </c>
      <c r="AD37">
        <v>5.6576080150281767</v>
      </c>
      <c r="AE37">
        <v>10.19672207117512</v>
      </c>
      <c r="AF37">
        <v>8.2379928461699006</v>
      </c>
      <c r="AG37">
        <v>13.567221568774784</v>
      </c>
      <c r="AH37">
        <v>28.997462214568984</v>
      </c>
      <c r="AI37">
        <v>1.1859370882905447</v>
      </c>
      <c r="AJ37">
        <v>0</v>
      </c>
      <c r="AK37">
        <v>16.547248648403254</v>
      </c>
      <c r="AL37">
        <v>0</v>
      </c>
      <c r="AM37">
        <v>0</v>
      </c>
      <c r="AN37">
        <v>0.65539772667501561</v>
      </c>
      <c r="AO37">
        <v>0</v>
      </c>
      <c r="AP37">
        <v>1.7287062558964725</v>
      </c>
      <c r="AQ37">
        <v>19.386787485076184</v>
      </c>
      <c r="AR37">
        <v>1.015803529534544</v>
      </c>
      <c r="AS37">
        <v>1.5677969881026925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27.541195125440026</v>
      </c>
      <c r="BB37">
        <f t="shared" si="0"/>
        <v>631.33907103341323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9.3508402368012451</v>
      </c>
      <c r="L38">
        <v>327.81475432892546</v>
      </c>
      <c r="M38">
        <v>27.770217510545447</v>
      </c>
      <c r="N38">
        <v>35.78891250960617</v>
      </c>
      <c r="O38">
        <v>0</v>
      </c>
      <c r="P38">
        <v>37.172784791538682</v>
      </c>
      <c r="Q38">
        <v>6.6076768714341814</v>
      </c>
      <c r="R38">
        <v>6.3982622405331639</v>
      </c>
      <c r="S38">
        <v>7.9928788865562472</v>
      </c>
      <c r="T38">
        <v>0</v>
      </c>
      <c r="U38">
        <v>21.407357821611363</v>
      </c>
      <c r="V38">
        <v>6.354792251143099</v>
      </c>
      <c r="W38">
        <v>13.963168951989061</v>
      </c>
      <c r="X38">
        <v>30.160681512708944</v>
      </c>
      <c r="Y38">
        <v>0</v>
      </c>
      <c r="Z38">
        <v>2.0100763076601962</v>
      </c>
      <c r="AA38">
        <v>0</v>
      </c>
      <c r="AB38">
        <v>8.1595090262993111</v>
      </c>
      <c r="AC38">
        <v>3.0052853715299519</v>
      </c>
      <c r="AD38">
        <v>2.8288040075140883</v>
      </c>
      <c r="AE38">
        <v>10.19672207117512</v>
      </c>
      <c r="AF38">
        <v>5.4919951262784386</v>
      </c>
      <c r="AG38">
        <v>13.567221568774784</v>
      </c>
      <c r="AH38">
        <v>21.748096660926734</v>
      </c>
      <c r="AI38">
        <v>0</v>
      </c>
      <c r="AJ38">
        <v>0</v>
      </c>
      <c r="AK38">
        <v>16.547248648403254</v>
      </c>
      <c r="AL38">
        <v>0</v>
      </c>
      <c r="AM38">
        <v>0</v>
      </c>
      <c r="AN38">
        <v>0.65539772667501561</v>
      </c>
      <c r="AO38">
        <v>0</v>
      </c>
      <c r="AP38">
        <v>1.7287062558964725</v>
      </c>
      <c r="AQ38">
        <v>19.386787485076184</v>
      </c>
      <c r="AR38">
        <v>1.015803529534544</v>
      </c>
      <c r="AS38">
        <v>1.5677969881026925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26.697316349126581</v>
      </c>
      <c r="BB38">
        <f t="shared" si="0"/>
        <v>611.99446233811329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9.3508402368012451</v>
      </c>
      <c r="L39">
        <v>327.81475432892546</v>
      </c>
      <c r="M39">
        <v>27.770217510545447</v>
      </c>
      <c r="N39">
        <v>35.78891250960617</v>
      </c>
      <c r="O39">
        <v>0</v>
      </c>
      <c r="P39">
        <v>37.172784791538682</v>
      </c>
      <c r="Q39">
        <v>6.6076768714341814</v>
      </c>
      <c r="R39">
        <v>6.3982622405331639</v>
      </c>
      <c r="S39">
        <v>7.9928788865562472</v>
      </c>
      <c r="T39">
        <v>0</v>
      </c>
      <c r="U39">
        <v>21.407357821611363</v>
      </c>
      <c r="V39">
        <v>6.354792251143099</v>
      </c>
      <c r="W39">
        <v>13.687929429083036</v>
      </c>
      <c r="X39">
        <v>30.160681512708944</v>
      </c>
      <c r="Y39">
        <v>0</v>
      </c>
      <c r="Z39">
        <v>2.0100763076601962</v>
      </c>
      <c r="AA39">
        <v>0</v>
      </c>
      <c r="AB39">
        <v>8.1595090262993111</v>
      </c>
      <c r="AC39">
        <v>3.0052853715299519</v>
      </c>
      <c r="AD39">
        <v>0</v>
      </c>
      <c r="AE39">
        <v>5.0983608791484025</v>
      </c>
      <c r="AF39">
        <v>5.4919951262784386</v>
      </c>
      <c r="AG39">
        <v>13.567221568774784</v>
      </c>
      <c r="AH39">
        <v>14.498731107284492</v>
      </c>
      <c r="AI39">
        <v>0</v>
      </c>
      <c r="AJ39">
        <v>0</v>
      </c>
      <c r="AK39">
        <v>16.547248648403254</v>
      </c>
      <c r="AL39">
        <v>0</v>
      </c>
      <c r="AM39">
        <v>0</v>
      </c>
      <c r="AN39">
        <v>0.65539772667501561</v>
      </c>
      <c r="AO39">
        <v>0</v>
      </c>
      <c r="AP39">
        <v>0.47146534251721978</v>
      </c>
      <c r="AQ39">
        <v>19.386787485076184</v>
      </c>
      <c r="AR39">
        <v>1.015803529534544</v>
      </c>
      <c r="AS39">
        <v>1.444023583802964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25.993705953107078</v>
      </c>
      <c r="BB39">
        <f t="shared" si="0"/>
        <v>595.86528814036467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9.3508402368012451</v>
      </c>
      <c r="L40">
        <v>327.81475432892546</v>
      </c>
      <c r="M40">
        <v>27.770217510545447</v>
      </c>
      <c r="N40">
        <v>35.78891250960617</v>
      </c>
      <c r="O40">
        <v>0</v>
      </c>
      <c r="P40">
        <v>37.172784791538682</v>
      </c>
      <c r="Q40">
        <v>6.6076768714341814</v>
      </c>
      <c r="R40">
        <v>6.3982622405331639</v>
      </c>
      <c r="S40">
        <v>7.9928788865562472</v>
      </c>
      <c r="T40">
        <v>0</v>
      </c>
      <c r="U40">
        <v>21.407357821611363</v>
      </c>
      <c r="V40">
        <v>6.354792251143099</v>
      </c>
      <c r="W40">
        <v>13.687929429083036</v>
      </c>
      <c r="X40">
        <v>30.160681512708944</v>
      </c>
      <c r="Y40">
        <v>0</v>
      </c>
      <c r="Z40">
        <v>2.0100763076601962</v>
      </c>
      <c r="AA40">
        <v>0</v>
      </c>
      <c r="AB40">
        <v>8.1595090262993111</v>
      </c>
      <c r="AC40">
        <v>3.0052853715299519</v>
      </c>
      <c r="AD40">
        <v>0</v>
      </c>
      <c r="AE40">
        <v>5.0983608791484025</v>
      </c>
      <c r="AF40">
        <v>5.4919951262784386</v>
      </c>
      <c r="AG40">
        <v>13.567221568774784</v>
      </c>
      <c r="AH40">
        <v>6.456924912857442</v>
      </c>
      <c r="AI40">
        <v>0</v>
      </c>
      <c r="AJ40">
        <v>0</v>
      </c>
      <c r="AK40">
        <v>16.547248648403254</v>
      </c>
      <c r="AL40">
        <v>0</v>
      </c>
      <c r="AM40">
        <v>0</v>
      </c>
      <c r="AN40">
        <v>0.65539772667501561</v>
      </c>
      <c r="AO40">
        <v>0</v>
      </c>
      <c r="AP40">
        <v>0.47146534251721978</v>
      </c>
      <c r="AQ40">
        <v>19.386787485076184</v>
      </c>
      <c r="AR40">
        <v>1.015803529534544</v>
      </c>
      <c r="AS40">
        <v>1.444023583802964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25.657558454180027</v>
      </c>
      <c r="BB40">
        <f t="shared" si="0"/>
        <v>588.15962944486466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9.3508402368012451</v>
      </c>
      <c r="L41">
        <v>327.81475432892546</v>
      </c>
      <c r="M41">
        <v>27.770217510545447</v>
      </c>
      <c r="N41">
        <v>35.78891250960617</v>
      </c>
      <c r="O41">
        <v>0</v>
      </c>
      <c r="P41">
        <v>37.172784791538682</v>
      </c>
      <c r="Q41">
        <v>6.6076768714341814</v>
      </c>
      <c r="R41">
        <v>6.3982622405331639</v>
      </c>
      <c r="S41">
        <v>7.9928788865562472</v>
      </c>
      <c r="T41">
        <v>0</v>
      </c>
      <c r="U41">
        <v>21.407357821611363</v>
      </c>
      <c r="V41">
        <v>6.354792251143099</v>
      </c>
      <c r="W41">
        <v>13.772830564396321</v>
      </c>
      <c r="X41">
        <v>30.160681512708944</v>
      </c>
      <c r="Y41">
        <v>0</v>
      </c>
      <c r="Z41">
        <v>2.0100763076601962</v>
      </c>
      <c r="AA41">
        <v>0</v>
      </c>
      <c r="AB41">
        <v>8.1595090262993111</v>
      </c>
      <c r="AC41">
        <v>0</v>
      </c>
      <c r="AD41">
        <v>0</v>
      </c>
      <c r="AE41">
        <v>2.3101949102483821</v>
      </c>
      <c r="AF41">
        <v>2.7459977198914629</v>
      </c>
      <c r="AG41">
        <v>13.567221568774784</v>
      </c>
      <c r="AH41">
        <v>0</v>
      </c>
      <c r="AI41">
        <v>0</v>
      </c>
      <c r="AJ41">
        <v>0</v>
      </c>
      <c r="AK41">
        <v>16.547248648403254</v>
      </c>
      <c r="AL41">
        <v>0</v>
      </c>
      <c r="AM41">
        <v>0</v>
      </c>
      <c r="AN41">
        <v>0.65539772667501561</v>
      </c>
      <c r="AO41">
        <v>0</v>
      </c>
      <c r="AP41">
        <v>0.47146534251721978</v>
      </c>
      <c r="AQ41">
        <v>19.386787485076184</v>
      </c>
      <c r="AR41">
        <v>5.0790173274890416</v>
      </c>
      <c r="AS41">
        <v>1.444023583802964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25.204101239416232</v>
      </c>
      <c r="BB41">
        <f t="shared" si="0"/>
        <v>577.76482793322191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9.3508402368012451</v>
      </c>
      <c r="L42">
        <v>327.81475432892546</v>
      </c>
      <c r="M42">
        <v>27.770217510545447</v>
      </c>
      <c r="N42">
        <v>35.78891250960617</v>
      </c>
      <c r="O42">
        <v>0</v>
      </c>
      <c r="P42">
        <v>37.172784791538682</v>
      </c>
      <c r="Q42">
        <v>6.6076768714341814</v>
      </c>
      <c r="R42">
        <v>6.3982622405331639</v>
      </c>
      <c r="S42">
        <v>7.9928788865562472</v>
      </c>
      <c r="T42">
        <v>0</v>
      </c>
      <c r="U42">
        <v>21.407357821611363</v>
      </c>
      <c r="V42">
        <v>6.354792251143099</v>
      </c>
      <c r="W42">
        <v>13.774853879376142</v>
      </c>
      <c r="X42">
        <v>30.160681512708944</v>
      </c>
      <c r="Y42">
        <v>0</v>
      </c>
      <c r="Z42">
        <v>2.0100763076601962</v>
      </c>
      <c r="AA42">
        <v>0</v>
      </c>
      <c r="AB42">
        <v>4.0590451800250467</v>
      </c>
      <c r="AC42">
        <v>0</v>
      </c>
      <c r="AD42">
        <v>0</v>
      </c>
      <c r="AE42">
        <v>0</v>
      </c>
      <c r="AF42">
        <v>2.7459977198914629</v>
      </c>
      <c r="AG42">
        <v>13.567221568774784</v>
      </c>
      <c r="AH42">
        <v>0</v>
      </c>
      <c r="AI42">
        <v>0</v>
      </c>
      <c r="AJ42">
        <v>0</v>
      </c>
      <c r="AK42">
        <v>16.547248648403254</v>
      </c>
      <c r="AL42">
        <v>0</v>
      </c>
      <c r="AM42">
        <v>0</v>
      </c>
      <c r="AN42">
        <v>0.65539772667501561</v>
      </c>
      <c r="AO42">
        <v>0</v>
      </c>
      <c r="AP42">
        <v>0.47146534251721978</v>
      </c>
      <c r="AQ42">
        <v>19.386787485076184</v>
      </c>
      <c r="AR42">
        <v>5.0790173274890416</v>
      </c>
      <c r="AS42">
        <v>1.444023583802964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24.936220277959738</v>
      </c>
      <c r="BB42">
        <f t="shared" si="0"/>
        <v>571.62407345313557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9.3508402368012451</v>
      </c>
      <c r="L43">
        <v>327.81475432892546</v>
      </c>
      <c r="M43">
        <v>27.770217510545447</v>
      </c>
      <c r="N43">
        <v>35.78891250960617</v>
      </c>
      <c r="O43">
        <v>0</v>
      </c>
      <c r="P43">
        <v>37.172784791538682</v>
      </c>
      <c r="Q43">
        <v>6.6076768714341814</v>
      </c>
      <c r="R43">
        <v>6.3982622405331639</v>
      </c>
      <c r="S43">
        <v>7.9928788865562472</v>
      </c>
      <c r="T43">
        <v>0</v>
      </c>
      <c r="U43">
        <v>21.407357821611363</v>
      </c>
      <c r="V43">
        <v>6.354792251143099</v>
      </c>
      <c r="W43">
        <v>13.687929429083036</v>
      </c>
      <c r="X43">
        <v>30.160681512708944</v>
      </c>
      <c r="Y43">
        <v>0</v>
      </c>
      <c r="Z43">
        <v>2.0100763076601962</v>
      </c>
      <c r="AA43">
        <v>0</v>
      </c>
      <c r="AB43">
        <v>4.0590451800250467</v>
      </c>
      <c r="AC43">
        <v>0</v>
      </c>
      <c r="AD43">
        <v>0</v>
      </c>
      <c r="AE43">
        <v>0</v>
      </c>
      <c r="AF43">
        <v>2.7459977198914629</v>
      </c>
      <c r="AG43">
        <v>13.567221568774784</v>
      </c>
      <c r="AH43">
        <v>0</v>
      </c>
      <c r="AI43">
        <v>0</v>
      </c>
      <c r="AJ43">
        <v>0</v>
      </c>
      <c r="AK43">
        <v>16.547248648403254</v>
      </c>
      <c r="AL43">
        <v>0</v>
      </c>
      <c r="AM43">
        <v>0</v>
      </c>
      <c r="AN43">
        <v>0.65539772667501561</v>
      </c>
      <c r="AO43">
        <v>0</v>
      </c>
      <c r="AP43">
        <v>0.47146534251721978</v>
      </c>
      <c r="AQ43">
        <v>17.660029142141511</v>
      </c>
      <c r="AR43">
        <v>2.370208022124817</v>
      </c>
      <c r="AS43">
        <v>1.444023583802964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24.747180108238595</v>
      </c>
      <c r="BB43">
        <f t="shared" si="0"/>
        <v>567.29062152426468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9.3508402368012451</v>
      </c>
      <c r="L44">
        <v>327.81475432892546</v>
      </c>
      <c r="M44">
        <v>27.770217510545447</v>
      </c>
      <c r="N44">
        <v>35.78891250960617</v>
      </c>
      <c r="O44">
        <v>0</v>
      </c>
      <c r="P44">
        <v>37.172784791538682</v>
      </c>
      <c r="Q44">
        <v>6.6076768714341814</v>
      </c>
      <c r="R44">
        <v>6.3982622405331639</v>
      </c>
      <c r="S44">
        <v>7.9928788865562472</v>
      </c>
      <c r="T44">
        <v>0</v>
      </c>
      <c r="U44">
        <v>21.407357821611363</v>
      </c>
      <c r="V44">
        <v>6.354792251143099</v>
      </c>
      <c r="W44">
        <v>13.687929429083036</v>
      </c>
      <c r="X44">
        <v>30.160681512708944</v>
      </c>
      <c r="Y44">
        <v>0</v>
      </c>
      <c r="Z44">
        <v>2.0100763076601962</v>
      </c>
      <c r="AA44">
        <v>0</v>
      </c>
      <c r="AB44">
        <v>4.0590451800250467</v>
      </c>
      <c r="AC44">
        <v>0</v>
      </c>
      <c r="AD44">
        <v>0</v>
      </c>
      <c r="AE44">
        <v>0</v>
      </c>
      <c r="AF44">
        <v>2.7459977198914629</v>
      </c>
      <c r="AG44">
        <v>13.567221568774784</v>
      </c>
      <c r="AH44">
        <v>0</v>
      </c>
      <c r="AI44">
        <v>0</v>
      </c>
      <c r="AJ44">
        <v>0</v>
      </c>
      <c r="AK44">
        <v>16.547248648403254</v>
      </c>
      <c r="AL44">
        <v>0</v>
      </c>
      <c r="AM44">
        <v>0</v>
      </c>
      <c r="AN44">
        <v>0.65539772667501561</v>
      </c>
      <c r="AO44">
        <v>0</v>
      </c>
      <c r="AP44">
        <v>0.47146534251721978</v>
      </c>
      <c r="AQ44">
        <v>14.540090536213734</v>
      </c>
      <c r="AR44">
        <v>2.370208022124817</v>
      </c>
      <c r="AS44">
        <v>1.444023583802964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24.616766674510814</v>
      </c>
      <c r="BB44">
        <f t="shared" si="0"/>
        <v>564.30109635206463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9.3508402368012451</v>
      </c>
      <c r="L45">
        <v>245.86767037383746</v>
      </c>
      <c r="M45">
        <v>27.770217510545447</v>
      </c>
      <c r="N45">
        <v>35.78891250960617</v>
      </c>
      <c r="O45">
        <v>0</v>
      </c>
      <c r="P45">
        <v>37.172784791538682</v>
      </c>
      <c r="Q45">
        <v>6.6076768714341814</v>
      </c>
      <c r="R45">
        <v>6.3982622405331639</v>
      </c>
      <c r="S45">
        <v>7.9928788865562472</v>
      </c>
      <c r="T45">
        <v>0</v>
      </c>
      <c r="U45">
        <v>21.407357821611363</v>
      </c>
      <c r="V45">
        <v>6.354792251143099</v>
      </c>
      <c r="W45">
        <v>13.685690112869635</v>
      </c>
      <c r="X45">
        <v>30.160681512708944</v>
      </c>
      <c r="Y45">
        <v>0</v>
      </c>
      <c r="Z45">
        <v>2.0100763076601962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2.7459977198914629</v>
      </c>
      <c r="AG45">
        <v>13.567221568774784</v>
      </c>
      <c r="AH45">
        <v>0</v>
      </c>
      <c r="AI45">
        <v>0</v>
      </c>
      <c r="AJ45">
        <v>0</v>
      </c>
      <c r="AK45">
        <v>16.547248648403254</v>
      </c>
      <c r="AL45">
        <v>0</v>
      </c>
      <c r="AM45">
        <v>0</v>
      </c>
      <c r="AN45">
        <v>0.65539772667501561</v>
      </c>
      <c r="AO45">
        <v>0</v>
      </c>
      <c r="AP45">
        <v>0.47146534251721978</v>
      </c>
      <c r="AQ45">
        <v>9.693393897724901</v>
      </c>
      <c r="AR45">
        <v>1.015803529534544</v>
      </c>
      <c r="AS45">
        <v>1.444023583802964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20.762410845966293</v>
      </c>
      <c r="BB45">
        <f t="shared" si="0"/>
        <v>475.94598259820356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245.86767037383746</v>
      </c>
      <c r="M46">
        <v>27.770217510545447</v>
      </c>
      <c r="N46">
        <v>35.78891250960617</v>
      </c>
      <c r="O46">
        <v>0</v>
      </c>
      <c r="P46">
        <v>37.172784791538682</v>
      </c>
      <c r="Q46">
        <v>6.6076768714341814</v>
      </c>
      <c r="R46">
        <v>6.3982622405331639</v>
      </c>
      <c r="S46">
        <v>7.9928788865562472</v>
      </c>
      <c r="T46">
        <v>0</v>
      </c>
      <c r="U46">
        <v>21.407357821611363</v>
      </c>
      <c r="V46">
        <v>6.354792251143099</v>
      </c>
      <c r="W46">
        <v>13.685690112869635</v>
      </c>
      <c r="X46">
        <v>30.160681512708944</v>
      </c>
      <c r="Y46">
        <v>0</v>
      </c>
      <c r="Z46">
        <v>2.0100763076601962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13.567221568774784</v>
      </c>
      <c r="AH46">
        <v>0</v>
      </c>
      <c r="AI46">
        <v>0</v>
      </c>
      <c r="AJ46">
        <v>0</v>
      </c>
      <c r="AK46">
        <v>16.547248648403254</v>
      </c>
      <c r="AL46">
        <v>0</v>
      </c>
      <c r="AM46">
        <v>0</v>
      </c>
      <c r="AN46">
        <v>0.65539772667501561</v>
      </c>
      <c r="AO46">
        <v>0</v>
      </c>
      <c r="AP46">
        <v>0.47146534251721978</v>
      </c>
      <c r="AQ46">
        <v>9.693393897724901</v>
      </c>
      <c r="AR46">
        <v>1.015803529534544</v>
      </c>
      <c r="AS46">
        <v>1.444023583802964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20.762410845966293</v>
      </c>
      <c r="BB46">
        <f t="shared" si="0"/>
        <v>475.94598259820356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245.86767037383746</v>
      </c>
      <c r="M47">
        <v>27.770217510545447</v>
      </c>
      <c r="N47">
        <v>35.78891250960617</v>
      </c>
      <c r="O47">
        <v>0</v>
      </c>
      <c r="P47">
        <v>37.172784791538682</v>
      </c>
      <c r="Q47">
        <v>6.6076768714341814</v>
      </c>
      <c r="R47">
        <v>6.3982622405331639</v>
      </c>
      <c r="S47">
        <v>7.9928788865562472</v>
      </c>
      <c r="T47">
        <v>0</v>
      </c>
      <c r="U47">
        <v>21.407357821611363</v>
      </c>
      <c r="V47">
        <v>6.354792251143099</v>
      </c>
      <c r="W47">
        <v>13.685690112869635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13.567221568774784</v>
      </c>
      <c r="AH47">
        <v>0</v>
      </c>
      <c r="AI47">
        <v>0</v>
      </c>
      <c r="AJ47">
        <v>0</v>
      </c>
      <c r="AK47">
        <v>16.547248648403254</v>
      </c>
      <c r="AL47">
        <v>0</v>
      </c>
      <c r="AM47">
        <v>0</v>
      </c>
      <c r="AN47">
        <v>0.65539772667501561</v>
      </c>
      <c r="AO47">
        <v>0</v>
      </c>
      <c r="AP47">
        <v>0.47146534251721978</v>
      </c>
      <c r="AQ47">
        <v>4.8466969488624505</v>
      </c>
      <c r="AR47">
        <v>1.015803529534544</v>
      </c>
      <c r="AS47">
        <v>5.1159690853683992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20.629285045809084</v>
      </c>
      <c r="BB47">
        <f t="shared" si="0"/>
        <v>472.8942806434037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245.86767037383746</v>
      </c>
      <c r="M48">
        <v>27.770217510545447</v>
      </c>
      <c r="N48">
        <v>35.78891250960617</v>
      </c>
      <c r="O48">
        <v>0</v>
      </c>
      <c r="P48">
        <v>37.172784791538682</v>
      </c>
      <c r="Q48">
        <v>6.6076768714341814</v>
      </c>
      <c r="R48">
        <v>6.3982622405331639</v>
      </c>
      <c r="S48">
        <v>7.9928788865562472</v>
      </c>
      <c r="T48">
        <v>0</v>
      </c>
      <c r="U48">
        <v>21.407357821611363</v>
      </c>
      <c r="V48">
        <v>6.354792251143099</v>
      </c>
      <c r="W48">
        <v>13.685690112869635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13.567221568774784</v>
      </c>
      <c r="AH48">
        <v>0</v>
      </c>
      <c r="AI48">
        <v>0</v>
      </c>
      <c r="AJ48">
        <v>0</v>
      </c>
      <c r="AK48">
        <v>16.547248648403254</v>
      </c>
      <c r="AL48">
        <v>0</v>
      </c>
      <c r="AM48">
        <v>0</v>
      </c>
      <c r="AN48">
        <v>0.65539772667501561</v>
      </c>
      <c r="AO48">
        <v>0</v>
      </c>
      <c r="AP48">
        <v>0.47146534251721978</v>
      </c>
      <c r="AQ48">
        <v>0</v>
      </c>
      <c r="AR48">
        <v>1.015803529534544</v>
      </c>
      <c r="AS48">
        <v>5.1159690853683992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20.426693113346634</v>
      </c>
      <c r="BB48">
        <f t="shared" si="0"/>
        <v>468.25017562700367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289.91938246549404</v>
      </c>
      <c r="M49">
        <v>27.770217510545447</v>
      </c>
      <c r="N49">
        <v>35.78891250960617</v>
      </c>
      <c r="O49">
        <v>0</v>
      </c>
      <c r="P49">
        <v>38.45773583023113</v>
      </c>
      <c r="Q49">
        <v>6.6076768714341814</v>
      </c>
      <c r="R49">
        <v>6.3982622405331639</v>
      </c>
      <c r="S49">
        <v>7.9928788865562472</v>
      </c>
      <c r="T49">
        <v>0</v>
      </c>
      <c r="U49">
        <v>21.407357821611363</v>
      </c>
      <c r="V49">
        <v>6.354792251143099</v>
      </c>
      <c r="W49">
        <v>13.495582913098474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13.567221568774784</v>
      </c>
      <c r="AH49">
        <v>0</v>
      </c>
      <c r="AI49">
        <v>0</v>
      </c>
      <c r="AJ49">
        <v>0</v>
      </c>
      <c r="AK49">
        <v>16.547248648403254</v>
      </c>
      <c r="AL49">
        <v>0</v>
      </c>
      <c r="AM49">
        <v>0</v>
      </c>
      <c r="AN49">
        <v>0.65539772667501561</v>
      </c>
      <c r="AO49">
        <v>0</v>
      </c>
      <c r="AP49">
        <v>0.47146534251721978</v>
      </c>
      <c r="AQ49">
        <v>0</v>
      </c>
      <c r="AR49">
        <v>2.031607059069088</v>
      </c>
      <c r="AS49">
        <v>5.1159690853683992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22.356279738779325</v>
      </c>
      <c r="BB49">
        <f t="shared" si="0"/>
        <v>512.48294846168346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318.62019486027123</v>
      </c>
      <c r="M50">
        <v>27.770217510545447</v>
      </c>
      <c r="N50">
        <v>35.78891250960617</v>
      </c>
      <c r="O50">
        <v>0</v>
      </c>
      <c r="P50">
        <v>38.45773583023113</v>
      </c>
      <c r="Q50">
        <v>6.6076768714341814</v>
      </c>
      <c r="R50">
        <v>6.3982622405331639</v>
      </c>
      <c r="S50">
        <v>7.9928788865562472</v>
      </c>
      <c r="T50">
        <v>0</v>
      </c>
      <c r="U50">
        <v>21.407357821611363</v>
      </c>
      <c r="V50">
        <v>6.354792251143099</v>
      </c>
      <c r="W50">
        <v>13.495582913098474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13.567221568774784</v>
      </c>
      <c r="AH50">
        <v>0</v>
      </c>
      <c r="AI50">
        <v>0</v>
      </c>
      <c r="AJ50">
        <v>0</v>
      </c>
      <c r="AK50">
        <v>16.547248648403254</v>
      </c>
      <c r="AL50">
        <v>0</v>
      </c>
      <c r="AM50">
        <v>0</v>
      </c>
      <c r="AN50">
        <v>0.65539772667501561</v>
      </c>
      <c r="AO50">
        <v>0</v>
      </c>
      <c r="AP50">
        <v>0.47146534251721978</v>
      </c>
      <c r="AQ50">
        <v>0</v>
      </c>
      <c r="AR50">
        <v>8.1264275959089964</v>
      </c>
      <c r="AS50">
        <v>5.1159690853683992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23.810737195320883</v>
      </c>
      <c r="BB50">
        <f t="shared" si="0"/>
        <v>545.82412393675895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9.3508402368012451</v>
      </c>
      <c r="L51">
        <v>318.62019486027123</v>
      </c>
      <c r="M51">
        <v>27.770217510545447</v>
      </c>
      <c r="N51">
        <v>35.78891250960617</v>
      </c>
      <c r="O51">
        <v>0</v>
      </c>
      <c r="P51">
        <v>38.45773583023113</v>
      </c>
      <c r="Q51">
        <v>6.6076768714341814</v>
      </c>
      <c r="R51">
        <v>6.3982622405331639</v>
      </c>
      <c r="S51">
        <v>7.9928788865562472</v>
      </c>
      <c r="T51">
        <v>0</v>
      </c>
      <c r="U51">
        <v>21.407357821611363</v>
      </c>
      <c r="V51">
        <v>6.354792251143099</v>
      </c>
      <c r="W51">
        <v>13.411862800064181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13.567221568774784</v>
      </c>
      <c r="AH51">
        <v>0</v>
      </c>
      <c r="AI51">
        <v>0</v>
      </c>
      <c r="AJ51">
        <v>0</v>
      </c>
      <c r="AK51">
        <v>16.547248648403254</v>
      </c>
      <c r="AL51">
        <v>0</v>
      </c>
      <c r="AM51">
        <v>0</v>
      </c>
      <c r="AN51">
        <v>0.65539772667501561</v>
      </c>
      <c r="AO51">
        <v>0</v>
      </c>
      <c r="AP51">
        <v>0.47146534251721978</v>
      </c>
      <c r="AQ51">
        <v>0</v>
      </c>
      <c r="AR51">
        <v>8.1264275959089964</v>
      </c>
      <c r="AS51">
        <v>2.9705626637445204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23.717559706172167</v>
      </c>
      <c r="BB51">
        <f t="shared" si="0"/>
        <v>543.68817489124945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9.3508402368012451</v>
      </c>
      <c r="L52">
        <v>318.62019486027123</v>
      </c>
      <c r="M52">
        <v>27.770217510545447</v>
      </c>
      <c r="N52">
        <v>35.78891250960617</v>
      </c>
      <c r="O52">
        <v>0</v>
      </c>
      <c r="P52">
        <v>38.45773583023113</v>
      </c>
      <c r="Q52">
        <v>6.6076768714341814</v>
      </c>
      <c r="R52">
        <v>6.3982622405331639</v>
      </c>
      <c r="S52">
        <v>7.9928788865562472</v>
      </c>
      <c r="T52">
        <v>0</v>
      </c>
      <c r="U52">
        <v>21.407357821611363</v>
      </c>
      <c r="V52">
        <v>6.354792251143099</v>
      </c>
      <c r="W52">
        <v>13.411862800064181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13.567221568774784</v>
      </c>
      <c r="AH52">
        <v>0</v>
      </c>
      <c r="AI52">
        <v>0</v>
      </c>
      <c r="AJ52">
        <v>0</v>
      </c>
      <c r="AK52">
        <v>16.547248648403254</v>
      </c>
      <c r="AL52">
        <v>0</v>
      </c>
      <c r="AM52">
        <v>0</v>
      </c>
      <c r="AN52">
        <v>0.65539772667501561</v>
      </c>
      <c r="AO52">
        <v>0</v>
      </c>
      <c r="AP52">
        <v>0.47146534251721978</v>
      </c>
      <c r="AQ52">
        <v>0</v>
      </c>
      <c r="AR52">
        <v>1.015803529534544</v>
      </c>
      <c r="AS52">
        <v>2.9705626637445204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23.420335620197715</v>
      </c>
      <c r="BB52">
        <f t="shared" si="0"/>
        <v>536.8747749108494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9.3508402368012451</v>
      </c>
      <c r="L53">
        <v>318.62019486027123</v>
      </c>
      <c r="M53">
        <v>27.770217510545447</v>
      </c>
      <c r="N53">
        <v>35.78891250960617</v>
      </c>
      <c r="O53">
        <v>0</v>
      </c>
      <c r="P53">
        <v>38.45773583023113</v>
      </c>
      <c r="Q53">
        <v>6.6076768714341814</v>
      </c>
      <c r="R53">
        <v>6.3982622405331639</v>
      </c>
      <c r="S53">
        <v>7.9928788865562472</v>
      </c>
      <c r="T53">
        <v>0</v>
      </c>
      <c r="U53">
        <v>21.407357821611363</v>
      </c>
      <c r="V53">
        <v>6.354792251143099</v>
      </c>
      <c r="W53">
        <v>12.655401243534744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13.567221568774784</v>
      </c>
      <c r="AH53">
        <v>0</v>
      </c>
      <c r="AI53">
        <v>0</v>
      </c>
      <c r="AJ53">
        <v>0</v>
      </c>
      <c r="AK53">
        <v>16.547248648403254</v>
      </c>
      <c r="AL53">
        <v>0</v>
      </c>
      <c r="AM53">
        <v>0</v>
      </c>
      <c r="AN53">
        <v>0.65539772667501561</v>
      </c>
      <c r="AO53">
        <v>0</v>
      </c>
      <c r="AP53">
        <v>0.47146534251721978</v>
      </c>
      <c r="AQ53">
        <v>0</v>
      </c>
      <c r="AR53">
        <v>1.015803529534544</v>
      </c>
      <c r="AS53">
        <v>2.9705626637445204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23.388715527134785</v>
      </c>
      <c r="BB53">
        <f t="shared" si="0"/>
        <v>536.14993344738298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9.3508402368012451</v>
      </c>
      <c r="L54">
        <v>318.62019486027123</v>
      </c>
      <c r="M54">
        <v>27.770217510545447</v>
      </c>
      <c r="N54">
        <v>35.78891250960617</v>
      </c>
      <c r="O54">
        <v>0</v>
      </c>
      <c r="P54">
        <v>38.45773583023113</v>
      </c>
      <c r="Q54">
        <v>6.6076768714341814</v>
      </c>
      <c r="R54">
        <v>6.3982622405331639</v>
      </c>
      <c r="S54">
        <v>7.9928788865562472</v>
      </c>
      <c r="T54">
        <v>0</v>
      </c>
      <c r="U54">
        <v>21.407357821611363</v>
      </c>
      <c r="V54">
        <v>6.354792251143099</v>
      </c>
      <c r="W54">
        <v>12.655401243534744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13.567221568774784</v>
      </c>
      <c r="AH54">
        <v>0</v>
      </c>
      <c r="AI54">
        <v>0</v>
      </c>
      <c r="AJ54">
        <v>0</v>
      </c>
      <c r="AK54">
        <v>16.547248648403254</v>
      </c>
      <c r="AL54">
        <v>0</v>
      </c>
      <c r="AM54">
        <v>0</v>
      </c>
      <c r="AN54">
        <v>0.65539772667501561</v>
      </c>
      <c r="AO54">
        <v>0</v>
      </c>
      <c r="AP54">
        <v>0.47146534251721978</v>
      </c>
      <c r="AQ54">
        <v>0</v>
      </c>
      <c r="AR54">
        <v>1.015803529534544</v>
      </c>
      <c r="AS54">
        <v>2.9705626637445204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23.388715527134785</v>
      </c>
      <c r="BB54">
        <f t="shared" si="0"/>
        <v>536.14993344738298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9.3508402368012451</v>
      </c>
      <c r="L55">
        <v>318.62019486027123</v>
      </c>
      <c r="M55">
        <v>27.770217510545447</v>
      </c>
      <c r="N55">
        <v>35.78891250960617</v>
      </c>
      <c r="O55">
        <v>0</v>
      </c>
      <c r="P55">
        <v>38.45773583023113</v>
      </c>
      <c r="Q55">
        <v>6.6076768714341814</v>
      </c>
      <c r="R55">
        <v>8.4437122862353498</v>
      </c>
      <c r="S55">
        <v>7.9928788865562472</v>
      </c>
      <c r="T55">
        <v>0</v>
      </c>
      <c r="U55">
        <v>21.407357821611363</v>
      </c>
      <c r="V55">
        <v>6.354792251143099</v>
      </c>
      <c r="W55">
        <v>12.661804178644049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13.567221568774784</v>
      </c>
      <c r="AH55">
        <v>0</v>
      </c>
      <c r="AI55">
        <v>0</v>
      </c>
      <c r="AJ55">
        <v>0</v>
      </c>
      <c r="AK55">
        <v>16.547248648403254</v>
      </c>
      <c r="AL55">
        <v>0</v>
      </c>
      <c r="AM55">
        <v>0</v>
      </c>
      <c r="AN55">
        <v>0.65539772667501561</v>
      </c>
      <c r="AO55">
        <v>0</v>
      </c>
      <c r="AP55">
        <v>0.47146534251721978</v>
      </c>
      <c r="AQ55">
        <v>0</v>
      </c>
      <c r="AR55">
        <v>1.015803529534544</v>
      </c>
      <c r="AS55">
        <v>2.9705626637445204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23.474482981732709</v>
      </c>
      <c r="BB55">
        <f t="shared" si="0"/>
        <v>538.11601897359651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9.3508402368012451</v>
      </c>
      <c r="L56">
        <v>318.62019486027123</v>
      </c>
      <c r="M56">
        <v>27.770217510545447</v>
      </c>
      <c r="N56">
        <v>35.78891250960617</v>
      </c>
      <c r="O56">
        <v>0</v>
      </c>
      <c r="P56">
        <v>38.45773583023113</v>
      </c>
      <c r="Q56">
        <v>6.6076768714341814</v>
      </c>
      <c r="R56">
        <v>8.7891918931451283</v>
      </c>
      <c r="S56">
        <v>7.9928788865562472</v>
      </c>
      <c r="T56">
        <v>0</v>
      </c>
      <c r="U56">
        <v>21.407357821611363</v>
      </c>
      <c r="V56">
        <v>6.354792251143099</v>
      </c>
      <c r="W56">
        <v>12.661804178644049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13.567221568774784</v>
      </c>
      <c r="AH56">
        <v>0</v>
      </c>
      <c r="AI56">
        <v>0</v>
      </c>
      <c r="AJ56">
        <v>0</v>
      </c>
      <c r="AK56">
        <v>16.547248648403254</v>
      </c>
      <c r="AL56">
        <v>0</v>
      </c>
      <c r="AM56">
        <v>0</v>
      </c>
      <c r="AN56">
        <v>0.65539772667501561</v>
      </c>
      <c r="AO56">
        <v>0</v>
      </c>
      <c r="AP56">
        <v>0.47146534251721978</v>
      </c>
      <c r="AQ56">
        <v>0</v>
      </c>
      <c r="AR56">
        <v>1.015803529534544</v>
      </c>
      <c r="AS56">
        <v>2.9705626637445204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23.48892402930154</v>
      </c>
      <c r="BB56">
        <f t="shared" si="0"/>
        <v>538.44705753293749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9.3508402368012451</v>
      </c>
      <c r="L57">
        <v>318.62019486027123</v>
      </c>
      <c r="M57">
        <v>27.770217510545447</v>
      </c>
      <c r="N57">
        <v>35.78891250960617</v>
      </c>
      <c r="O57">
        <v>0</v>
      </c>
      <c r="P57">
        <v>38.45773583023113</v>
      </c>
      <c r="Q57">
        <v>6.6076768714341814</v>
      </c>
      <c r="R57">
        <v>9.2892615103105758</v>
      </c>
      <c r="S57">
        <v>7.9928788865562472</v>
      </c>
      <c r="T57">
        <v>0</v>
      </c>
      <c r="U57">
        <v>21.407357821611363</v>
      </c>
      <c r="V57">
        <v>6.354792251143099</v>
      </c>
      <c r="W57">
        <v>12.655401243534744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13.567221568774784</v>
      </c>
      <c r="AH57">
        <v>0</v>
      </c>
      <c r="AI57">
        <v>0</v>
      </c>
      <c r="AJ57">
        <v>0</v>
      </c>
      <c r="AK57">
        <v>16.547248648403254</v>
      </c>
      <c r="AL57">
        <v>0</v>
      </c>
      <c r="AM57">
        <v>0</v>
      </c>
      <c r="AN57">
        <v>0.65539772667501561</v>
      </c>
      <c r="AO57">
        <v>0</v>
      </c>
      <c r="AP57">
        <v>0.47146534251721978</v>
      </c>
      <c r="AQ57">
        <v>0</v>
      </c>
      <c r="AR57">
        <v>1.015803529534544</v>
      </c>
      <c r="AS57">
        <v>2.9705626637445204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23.509559296611485</v>
      </c>
      <c r="BB57">
        <f t="shared" si="0"/>
        <v>538.92008894768378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9.3508402368012451</v>
      </c>
      <c r="L58">
        <v>318.62019486027123</v>
      </c>
      <c r="M58">
        <v>27.770217510545447</v>
      </c>
      <c r="N58">
        <v>35.78891250960617</v>
      </c>
      <c r="O58">
        <v>0</v>
      </c>
      <c r="P58">
        <v>38.45773583023113</v>
      </c>
      <c r="Q58">
        <v>6.6076768714341814</v>
      </c>
      <c r="R58">
        <v>9.2892615103105758</v>
      </c>
      <c r="S58">
        <v>7.9928788865562472</v>
      </c>
      <c r="T58">
        <v>0</v>
      </c>
      <c r="U58">
        <v>21.407357821611363</v>
      </c>
      <c r="V58">
        <v>6.354792251143099</v>
      </c>
      <c r="W58">
        <v>12.655401243534744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13.567221568774784</v>
      </c>
      <c r="AH58">
        <v>0</v>
      </c>
      <c r="AI58">
        <v>0</v>
      </c>
      <c r="AJ58">
        <v>0</v>
      </c>
      <c r="AK58">
        <v>16.547248648403254</v>
      </c>
      <c r="AL58">
        <v>0</v>
      </c>
      <c r="AM58">
        <v>0</v>
      </c>
      <c r="AN58">
        <v>0.65539772667501561</v>
      </c>
      <c r="AO58">
        <v>0</v>
      </c>
      <c r="AP58">
        <v>0.47146534251721978</v>
      </c>
      <c r="AQ58">
        <v>0</v>
      </c>
      <c r="AR58">
        <v>1.015803529534544</v>
      </c>
      <c r="AS58">
        <v>2.9705626637445204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23.509559296611485</v>
      </c>
      <c r="BB58">
        <f t="shared" si="0"/>
        <v>538.92008894768378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9.3508402368012451</v>
      </c>
      <c r="L59">
        <v>318.62019486027123</v>
      </c>
      <c r="M59">
        <v>27.770217510545447</v>
      </c>
      <c r="N59">
        <v>35.78891250960617</v>
      </c>
      <c r="O59">
        <v>0</v>
      </c>
      <c r="P59">
        <v>38.45773583023113</v>
      </c>
      <c r="Q59">
        <v>6.6076768714341814</v>
      </c>
      <c r="R59">
        <v>9.2892615103105758</v>
      </c>
      <c r="S59">
        <v>7.9928788865562472</v>
      </c>
      <c r="T59">
        <v>0</v>
      </c>
      <c r="U59">
        <v>21.407357821611363</v>
      </c>
      <c r="V59">
        <v>6.354792251143099</v>
      </c>
      <c r="W59">
        <v>12.655401243534744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13.567221568774784</v>
      </c>
      <c r="AH59">
        <v>0</v>
      </c>
      <c r="AI59">
        <v>0</v>
      </c>
      <c r="AJ59">
        <v>0</v>
      </c>
      <c r="AK59">
        <v>16.547248648403254</v>
      </c>
      <c r="AL59">
        <v>0</v>
      </c>
      <c r="AM59">
        <v>0</v>
      </c>
      <c r="AN59">
        <v>0.65539772667501561</v>
      </c>
      <c r="AO59">
        <v>0</v>
      </c>
      <c r="AP59">
        <v>0.47146534251721978</v>
      </c>
      <c r="AQ59">
        <v>0</v>
      </c>
      <c r="AR59">
        <v>1.015803529534544</v>
      </c>
      <c r="AS59">
        <v>2.9705626637445204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23.509559296611485</v>
      </c>
      <c r="BB59">
        <f t="shared" si="0"/>
        <v>538.92008894768378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9.3508402368012451</v>
      </c>
      <c r="L60">
        <v>318.62019486027123</v>
      </c>
      <c r="M60">
        <v>27.770217510545447</v>
      </c>
      <c r="N60">
        <v>35.78891250960617</v>
      </c>
      <c r="O60">
        <v>0</v>
      </c>
      <c r="P60">
        <v>38.45773583023113</v>
      </c>
      <c r="Q60">
        <v>6.6076768714341814</v>
      </c>
      <c r="R60">
        <v>9.2892615103105758</v>
      </c>
      <c r="S60">
        <v>7.9928788865562472</v>
      </c>
      <c r="T60">
        <v>0</v>
      </c>
      <c r="U60">
        <v>21.407357821611363</v>
      </c>
      <c r="V60">
        <v>6.354792251143099</v>
      </c>
      <c r="W60">
        <v>12.655401243534744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13.567221568774784</v>
      </c>
      <c r="AH60">
        <v>0</v>
      </c>
      <c r="AI60">
        <v>0</v>
      </c>
      <c r="AJ60">
        <v>0</v>
      </c>
      <c r="AK60">
        <v>16.547248648403254</v>
      </c>
      <c r="AL60">
        <v>0</v>
      </c>
      <c r="AM60">
        <v>0</v>
      </c>
      <c r="AN60">
        <v>0.65539772667501561</v>
      </c>
      <c r="AO60">
        <v>0</v>
      </c>
      <c r="AP60">
        <v>0.47146534251721978</v>
      </c>
      <c r="AQ60">
        <v>0</v>
      </c>
      <c r="AR60">
        <v>1.015803529534544</v>
      </c>
      <c r="AS60">
        <v>2.9705626637445204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23.509559296611485</v>
      </c>
      <c r="BB60">
        <f t="shared" si="0"/>
        <v>538.92008894768378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9.3508402368012451</v>
      </c>
      <c r="L61">
        <v>318.62019486027123</v>
      </c>
      <c r="M61">
        <v>27.770217510545447</v>
      </c>
      <c r="N61">
        <v>35.78891250960617</v>
      </c>
      <c r="O61">
        <v>0</v>
      </c>
      <c r="P61">
        <v>38.45773583023113</v>
      </c>
      <c r="Q61">
        <v>6.6076768714341814</v>
      </c>
      <c r="R61">
        <v>9.2892615103105758</v>
      </c>
      <c r="S61">
        <v>7.9928788865562472</v>
      </c>
      <c r="T61">
        <v>0</v>
      </c>
      <c r="U61">
        <v>21.407357821611363</v>
      </c>
      <c r="V61">
        <v>6.354792251143099</v>
      </c>
      <c r="W61">
        <v>12.655401243534744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13.567221568774784</v>
      </c>
      <c r="AH61">
        <v>0</v>
      </c>
      <c r="AI61">
        <v>0</v>
      </c>
      <c r="AJ61">
        <v>0</v>
      </c>
      <c r="AK61">
        <v>16.547248648403254</v>
      </c>
      <c r="AL61">
        <v>0</v>
      </c>
      <c r="AM61">
        <v>0</v>
      </c>
      <c r="AN61">
        <v>0.65539772667501561</v>
      </c>
      <c r="AO61">
        <v>0</v>
      </c>
      <c r="AP61">
        <v>0.47146534251721978</v>
      </c>
      <c r="AQ61">
        <v>4.8466969488624505</v>
      </c>
      <c r="AR61">
        <v>1.015803529534544</v>
      </c>
      <c r="AS61">
        <v>1.444023583802964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23.648341895532379</v>
      </c>
      <c r="BB61">
        <f t="shared" si="0"/>
        <v>542.10146421768377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9.3508402368012451</v>
      </c>
      <c r="L62">
        <v>318.62019486027123</v>
      </c>
      <c r="M62">
        <v>27.770217510545447</v>
      </c>
      <c r="N62">
        <v>35.78891250960617</v>
      </c>
      <c r="O62">
        <v>0</v>
      </c>
      <c r="P62">
        <v>38.45773583023113</v>
      </c>
      <c r="Q62">
        <v>6.6076768714341814</v>
      </c>
      <c r="R62">
        <v>9.2892615103105758</v>
      </c>
      <c r="S62">
        <v>7.9928788865562472</v>
      </c>
      <c r="T62">
        <v>0</v>
      </c>
      <c r="U62">
        <v>21.407357821611363</v>
      </c>
      <c r="V62">
        <v>6.354792251143099</v>
      </c>
      <c r="W62">
        <v>12.655401243534744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13.567221568774784</v>
      </c>
      <c r="AH62">
        <v>0</v>
      </c>
      <c r="AI62">
        <v>0</v>
      </c>
      <c r="AJ62">
        <v>0</v>
      </c>
      <c r="AK62">
        <v>16.547248648403254</v>
      </c>
      <c r="AL62">
        <v>0</v>
      </c>
      <c r="AM62">
        <v>0</v>
      </c>
      <c r="AN62">
        <v>0.65539772667501561</v>
      </c>
      <c r="AO62">
        <v>0</v>
      </c>
      <c r="AP62">
        <v>0.47146534251721978</v>
      </c>
      <c r="AQ62">
        <v>4.984052793153829</v>
      </c>
      <c r="AR62">
        <v>1.015803529534544</v>
      </c>
      <c r="AS62">
        <v>1.444023583802964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23.654083369823759</v>
      </c>
      <c r="BB62">
        <f t="shared" si="0"/>
        <v>542.23307858768374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9.3823742684470712</v>
      </c>
      <c r="L63">
        <v>318.62019486027123</v>
      </c>
      <c r="M63">
        <v>27.770217510545447</v>
      </c>
      <c r="N63">
        <v>35.78891250960617</v>
      </c>
      <c r="O63">
        <v>0</v>
      </c>
      <c r="P63">
        <v>38.45773583023113</v>
      </c>
      <c r="Q63">
        <v>6.7224315423244692</v>
      </c>
      <c r="R63">
        <v>12.214099856300022</v>
      </c>
      <c r="S63">
        <v>8.1641828411926074</v>
      </c>
      <c r="T63">
        <v>0</v>
      </c>
      <c r="U63">
        <v>21.407357821611363</v>
      </c>
      <c r="V63">
        <v>6.354792251143099</v>
      </c>
      <c r="W63">
        <v>12.661804178644049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13.567221568774784</v>
      </c>
      <c r="AH63">
        <v>0</v>
      </c>
      <c r="AI63">
        <v>0</v>
      </c>
      <c r="AJ63">
        <v>0</v>
      </c>
      <c r="AK63">
        <v>16.547248648403254</v>
      </c>
      <c r="AL63">
        <v>0</v>
      </c>
      <c r="AM63">
        <v>0</v>
      </c>
      <c r="AN63">
        <v>0.65539772667501561</v>
      </c>
      <c r="AO63">
        <v>0</v>
      </c>
      <c r="AP63">
        <v>1.7287062558964725</v>
      </c>
      <c r="AQ63">
        <v>9.693393897724901</v>
      </c>
      <c r="AR63">
        <v>0.67720224629513659</v>
      </c>
      <c r="AS63">
        <v>1.444023583802964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24.025134223154414</v>
      </c>
      <c r="BB63">
        <f t="shared" si="0"/>
        <v>550.73884240733514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9.3823742684470712</v>
      </c>
      <c r="L64">
        <v>318.62019486027123</v>
      </c>
      <c r="M64">
        <v>27.770217510545447</v>
      </c>
      <c r="N64">
        <v>35.78891250960617</v>
      </c>
      <c r="O64">
        <v>0</v>
      </c>
      <c r="P64">
        <v>38.45773583023113</v>
      </c>
      <c r="Q64">
        <v>6.7224315423244692</v>
      </c>
      <c r="R64">
        <v>13.140165111708397</v>
      </c>
      <c r="S64">
        <v>8.1641828411926074</v>
      </c>
      <c r="T64">
        <v>0</v>
      </c>
      <c r="U64">
        <v>21.407357821611363</v>
      </c>
      <c r="V64">
        <v>6.354792251143099</v>
      </c>
      <c r="W64">
        <v>12.661804178644049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13.567221568774784</v>
      </c>
      <c r="AH64">
        <v>0</v>
      </c>
      <c r="AI64">
        <v>0</v>
      </c>
      <c r="AJ64">
        <v>0</v>
      </c>
      <c r="AK64">
        <v>16.547248648403254</v>
      </c>
      <c r="AL64">
        <v>0</v>
      </c>
      <c r="AM64">
        <v>0</v>
      </c>
      <c r="AN64">
        <v>0.65539772667501561</v>
      </c>
      <c r="AO64">
        <v>0</v>
      </c>
      <c r="AP64">
        <v>1.7287062558964725</v>
      </c>
      <c r="AQ64">
        <v>14.540090536213734</v>
      </c>
      <c r="AR64">
        <v>0.67720224629513659</v>
      </c>
      <c r="AS64">
        <v>1.444023583802964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24.266435670319314</v>
      </c>
      <c r="BB64">
        <f t="shared" si="0"/>
        <v>556.27030285406727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9.3823742684470712</v>
      </c>
      <c r="L65">
        <v>318.62019486027123</v>
      </c>
      <c r="M65">
        <v>27.770217510545447</v>
      </c>
      <c r="N65">
        <v>35.78891250960617</v>
      </c>
      <c r="O65">
        <v>0</v>
      </c>
      <c r="P65">
        <v>38.45773583023113</v>
      </c>
      <c r="Q65">
        <v>6.7224315423244692</v>
      </c>
      <c r="R65">
        <v>13.140165111708397</v>
      </c>
      <c r="S65">
        <v>8.1641828411926074</v>
      </c>
      <c r="T65">
        <v>0</v>
      </c>
      <c r="U65">
        <v>21.407357821611363</v>
      </c>
      <c r="V65">
        <v>6.354792251143099</v>
      </c>
      <c r="W65">
        <v>12.655401243534744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5.4919951262784386</v>
      </c>
      <c r="AG65">
        <v>13.567221568774784</v>
      </c>
      <c r="AH65">
        <v>0</v>
      </c>
      <c r="AI65">
        <v>0</v>
      </c>
      <c r="AJ65">
        <v>0</v>
      </c>
      <c r="AK65">
        <v>16.547248648403254</v>
      </c>
      <c r="AL65">
        <v>0</v>
      </c>
      <c r="AM65">
        <v>0</v>
      </c>
      <c r="AN65">
        <v>0.65539772667501561</v>
      </c>
      <c r="AO65">
        <v>0</v>
      </c>
      <c r="AP65">
        <v>0.47146534251721978</v>
      </c>
      <c r="AQ65">
        <v>14.540090536213734</v>
      </c>
      <c r="AR65">
        <v>0.67720224629513659</v>
      </c>
      <c r="AS65">
        <v>2.0628906053016069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24.354266690538111</v>
      </c>
      <c r="BB65">
        <f t="shared" si="0"/>
        <v>558.28369241324572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9.3823742684470712</v>
      </c>
      <c r="L66">
        <v>318.62019486027123</v>
      </c>
      <c r="M66">
        <v>27.770217510545447</v>
      </c>
      <c r="N66">
        <v>35.78891250960617</v>
      </c>
      <c r="O66">
        <v>0</v>
      </c>
      <c r="P66">
        <v>38.45773583023113</v>
      </c>
      <c r="Q66">
        <v>6.7224315423244692</v>
      </c>
      <c r="R66">
        <v>13.140165111708397</v>
      </c>
      <c r="S66">
        <v>8.1641828411926074</v>
      </c>
      <c r="T66">
        <v>0</v>
      </c>
      <c r="U66">
        <v>21.407357821611363</v>
      </c>
      <c r="V66">
        <v>6.354792251143099</v>
      </c>
      <c r="W66">
        <v>12.655401243534744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5.4919951262784386</v>
      </c>
      <c r="AG66">
        <v>13.567221568774784</v>
      </c>
      <c r="AH66">
        <v>0.88048977509914428</v>
      </c>
      <c r="AI66">
        <v>0</v>
      </c>
      <c r="AJ66">
        <v>0</v>
      </c>
      <c r="AK66">
        <v>16.547248648403254</v>
      </c>
      <c r="AL66">
        <v>0</v>
      </c>
      <c r="AM66">
        <v>0</v>
      </c>
      <c r="AN66">
        <v>0.65539772667501561</v>
      </c>
      <c r="AO66">
        <v>0</v>
      </c>
      <c r="AP66">
        <v>0.47146534251721978</v>
      </c>
      <c r="AQ66">
        <v>14.540090536213734</v>
      </c>
      <c r="AR66">
        <v>0.67720224629513659</v>
      </c>
      <c r="AS66">
        <v>2.0628906053016069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24.391071163137255</v>
      </c>
      <c r="BB66">
        <f t="shared" si="0"/>
        <v>559.12737771574575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9.3823742684470712</v>
      </c>
      <c r="L67">
        <v>318.62019486027123</v>
      </c>
      <c r="M67">
        <v>27.770217510545447</v>
      </c>
      <c r="N67">
        <v>35.78891250960617</v>
      </c>
      <c r="O67">
        <v>0</v>
      </c>
      <c r="P67">
        <v>38.45773583023113</v>
      </c>
      <c r="Q67">
        <v>6.7224315423244692</v>
      </c>
      <c r="R67">
        <v>13.140165111708397</v>
      </c>
      <c r="S67">
        <v>8.1641828411926074</v>
      </c>
      <c r="T67">
        <v>0</v>
      </c>
      <c r="U67">
        <v>21.407357821611363</v>
      </c>
      <c r="V67">
        <v>6.354792251143099</v>
      </c>
      <c r="W67">
        <v>12.661804178644049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5.4919951262784386</v>
      </c>
      <c r="AG67">
        <v>13.567221568774784</v>
      </c>
      <c r="AH67">
        <v>6.456924912857442</v>
      </c>
      <c r="AI67">
        <v>0</v>
      </c>
      <c r="AJ67">
        <v>0</v>
      </c>
      <c r="AK67">
        <v>16.547248648403254</v>
      </c>
      <c r="AL67">
        <v>0</v>
      </c>
      <c r="AM67">
        <v>0</v>
      </c>
      <c r="AN67">
        <v>0.63612159486537256</v>
      </c>
      <c r="AO67">
        <v>0</v>
      </c>
      <c r="AP67">
        <v>0.47146534251721978</v>
      </c>
      <c r="AQ67">
        <v>14.540090536213734</v>
      </c>
      <c r="AR67">
        <v>0.67720224629513659</v>
      </c>
      <c r="AS67">
        <v>2.0628906053016069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24.623628052273482</v>
      </c>
      <c r="BB67">
        <f t="shared" si="0"/>
        <v>564.45838276766733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9.3823742684470712</v>
      </c>
      <c r="L68">
        <v>318.62019486027123</v>
      </c>
      <c r="M68">
        <v>27.770217510545447</v>
      </c>
      <c r="N68">
        <v>35.78891250960617</v>
      </c>
      <c r="O68">
        <v>0</v>
      </c>
      <c r="P68">
        <v>38.45773583023113</v>
      </c>
      <c r="Q68">
        <v>6.7224315423244692</v>
      </c>
      <c r="R68">
        <v>13.140165111708397</v>
      </c>
      <c r="S68">
        <v>8.1641828411926074</v>
      </c>
      <c r="T68">
        <v>0</v>
      </c>
      <c r="U68">
        <v>21.407357821611363</v>
      </c>
      <c r="V68">
        <v>6.354792251143099</v>
      </c>
      <c r="W68">
        <v>12.661804178644049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2.8288040075140883</v>
      </c>
      <c r="AE68">
        <v>0</v>
      </c>
      <c r="AF68">
        <v>5.4919951262784386</v>
      </c>
      <c r="AG68">
        <v>13.567221568774784</v>
      </c>
      <c r="AH68">
        <v>14.498731107284492</v>
      </c>
      <c r="AI68">
        <v>0</v>
      </c>
      <c r="AJ68">
        <v>0</v>
      </c>
      <c r="AK68">
        <v>16.547248648403254</v>
      </c>
      <c r="AL68">
        <v>0</v>
      </c>
      <c r="AM68">
        <v>0</v>
      </c>
      <c r="AN68">
        <v>0.63612159486537256</v>
      </c>
      <c r="AO68">
        <v>0</v>
      </c>
      <c r="AP68">
        <v>0.47146534251721978</v>
      </c>
      <c r="AQ68">
        <v>19.386787485076184</v>
      </c>
      <c r="AR68">
        <v>0.67720224629513659</v>
      </c>
      <c r="AS68">
        <v>2.0628906053016069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25.280611491177069</v>
      </c>
      <c r="BB68">
        <f t="shared" ref="BB68:BB99" si="1">SUM(B68:AZ68)-BA68</f>
        <v>579.51870647956741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9.3823742684470712</v>
      </c>
      <c r="L69">
        <v>318.62019486027123</v>
      </c>
      <c r="M69">
        <v>27.770217510545447</v>
      </c>
      <c r="N69">
        <v>35.78891250960617</v>
      </c>
      <c r="O69">
        <v>0</v>
      </c>
      <c r="P69">
        <v>38.45773583023113</v>
      </c>
      <c r="Q69">
        <v>6.7224315423244692</v>
      </c>
      <c r="R69">
        <v>13.140165111708397</v>
      </c>
      <c r="S69">
        <v>8.1641828411926074</v>
      </c>
      <c r="T69">
        <v>0</v>
      </c>
      <c r="U69">
        <v>21.407357821611363</v>
      </c>
      <c r="V69">
        <v>6.354792251143099</v>
      </c>
      <c r="W69">
        <v>12.661804178644049</v>
      </c>
      <c r="X69">
        <v>30.160681512708944</v>
      </c>
      <c r="Y69">
        <v>0</v>
      </c>
      <c r="Z69">
        <v>0</v>
      </c>
      <c r="AA69">
        <v>0</v>
      </c>
      <c r="AB69">
        <v>0</v>
      </c>
      <c r="AC69">
        <v>3.0052853715299519</v>
      </c>
      <c r="AD69">
        <v>2.8288040075140883</v>
      </c>
      <c r="AE69">
        <v>0</v>
      </c>
      <c r="AF69">
        <v>5.4919951262784386</v>
      </c>
      <c r="AG69">
        <v>13.567221568774784</v>
      </c>
      <c r="AH69">
        <v>21.748096660926734</v>
      </c>
      <c r="AI69">
        <v>0</v>
      </c>
      <c r="AJ69">
        <v>0</v>
      </c>
      <c r="AK69">
        <v>16.547248648403254</v>
      </c>
      <c r="AL69">
        <v>0</v>
      </c>
      <c r="AM69">
        <v>0</v>
      </c>
      <c r="AN69">
        <v>0.63612159486537256</v>
      </c>
      <c r="AO69">
        <v>0</v>
      </c>
      <c r="AP69">
        <v>0.47146534251721978</v>
      </c>
      <c r="AQ69">
        <v>19.386787485076184</v>
      </c>
      <c r="AR69">
        <v>2.031607059069088</v>
      </c>
      <c r="AS69">
        <v>2.0628906053016069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25.765870021023215</v>
      </c>
      <c r="BB69">
        <f t="shared" si="1"/>
        <v>590.64250368766739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9.3808937646108372</v>
      </c>
      <c r="L70">
        <v>318.62019486027123</v>
      </c>
      <c r="M70">
        <v>27.770217510545447</v>
      </c>
      <c r="N70">
        <v>35.78891250960617</v>
      </c>
      <c r="O70">
        <v>0</v>
      </c>
      <c r="P70">
        <v>38.45773583023113</v>
      </c>
      <c r="Q70">
        <v>6.7224315423244692</v>
      </c>
      <c r="R70">
        <v>13.140165111708397</v>
      </c>
      <c r="S70">
        <v>8.1641828411926074</v>
      </c>
      <c r="T70">
        <v>0</v>
      </c>
      <c r="U70">
        <v>21.407357821611363</v>
      </c>
      <c r="V70">
        <v>6.354792251143099</v>
      </c>
      <c r="W70">
        <v>12.661804178644049</v>
      </c>
      <c r="X70">
        <v>30.160681512708944</v>
      </c>
      <c r="Y70">
        <v>0</v>
      </c>
      <c r="Z70">
        <v>0</v>
      </c>
      <c r="AA70">
        <v>0</v>
      </c>
      <c r="AB70">
        <v>0</v>
      </c>
      <c r="AC70">
        <v>6.0165019772490087</v>
      </c>
      <c r="AD70">
        <v>5.6576080150281767</v>
      </c>
      <c r="AE70">
        <v>5.0983608791484025</v>
      </c>
      <c r="AF70">
        <v>5.4919951262784386</v>
      </c>
      <c r="AG70">
        <v>13.567221568774784</v>
      </c>
      <c r="AH70">
        <v>28.997462214568984</v>
      </c>
      <c r="AI70">
        <v>0</v>
      </c>
      <c r="AJ70">
        <v>0</v>
      </c>
      <c r="AK70">
        <v>16.547248648403254</v>
      </c>
      <c r="AL70">
        <v>0</v>
      </c>
      <c r="AM70">
        <v>0</v>
      </c>
      <c r="AN70">
        <v>0.63612159486537256</v>
      </c>
      <c r="AO70">
        <v>0</v>
      </c>
      <c r="AP70">
        <v>0.47146534251721978</v>
      </c>
      <c r="AQ70">
        <v>19.386787485076184</v>
      </c>
      <c r="AR70">
        <v>8.1264275959089964</v>
      </c>
      <c r="AS70">
        <v>2.0628906053016069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26.780819460926562</v>
      </c>
      <c r="BB70">
        <f t="shared" si="1"/>
        <v>613.90864132679167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9.3793932744409787</v>
      </c>
      <c r="L71">
        <v>318.61921731716984</v>
      </c>
      <c r="M71">
        <v>27.770217510545447</v>
      </c>
      <c r="N71">
        <v>35.78891250960617</v>
      </c>
      <c r="O71">
        <v>0</v>
      </c>
      <c r="P71">
        <v>38.45773583023113</v>
      </c>
      <c r="Q71">
        <v>6.7005495270020301</v>
      </c>
      <c r="R71">
        <v>13.094226865549814</v>
      </c>
      <c r="S71">
        <v>8.1457696692008241</v>
      </c>
      <c r="T71">
        <v>0</v>
      </c>
      <c r="U71">
        <v>21.407357821611363</v>
      </c>
      <c r="V71">
        <v>6.354792251143099</v>
      </c>
      <c r="W71">
        <v>12.655401243534744</v>
      </c>
      <c r="X71">
        <v>30.160681512708944</v>
      </c>
      <c r="Y71">
        <v>0</v>
      </c>
      <c r="Z71">
        <v>0</v>
      </c>
      <c r="AA71">
        <v>1.1630214230849509</v>
      </c>
      <c r="AB71">
        <v>1.0354707060112711</v>
      </c>
      <c r="AC71">
        <v>6.0165019772490087</v>
      </c>
      <c r="AD71">
        <v>8.4864123356293053</v>
      </c>
      <c r="AE71">
        <v>10.19672207117512</v>
      </c>
      <c r="AF71">
        <v>5.4919951262784386</v>
      </c>
      <c r="AG71">
        <v>13.567221568774784</v>
      </c>
      <c r="AH71">
        <v>28.997462214568984</v>
      </c>
      <c r="AI71">
        <v>0</v>
      </c>
      <c r="AJ71">
        <v>0</v>
      </c>
      <c r="AK71">
        <v>16.547248648403254</v>
      </c>
      <c r="AL71">
        <v>0</v>
      </c>
      <c r="AM71">
        <v>0.82686517553746608</v>
      </c>
      <c r="AN71">
        <v>0.63612159486537256</v>
      </c>
      <c r="AO71">
        <v>0</v>
      </c>
      <c r="AP71">
        <v>0.47146534251721978</v>
      </c>
      <c r="AQ71">
        <v>19.386787485076184</v>
      </c>
      <c r="AR71">
        <v>8.1264275959089964</v>
      </c>
      <c r="AS71">
        <v>1.6503124842412857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27.217413367230328</v>
      </c>
      <c r="BB71">
        <f t="shared" si="1"/>
        <v>623.916877714836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9.3795456204642313</v>
      </c>
      <c r="L72">
        <v>318.61921731716984</v>
      </c>
      <c r="M72">
        <v>27.770217510545447</v>
      </c>
      <c r="N72">
        <v>35.78891250960617</v>
      </c>
      <c r="O72">
        <v>0</v>
      </c>
      <c r="P72">
        <v>38.45773583023113</v>
      </c>
      <c r="Q72">
        <v>6.7005495270020301</v>
      </c>
      <c r="R72">
        <v>13.094226865549814</v>
      </c>
      <c r="S72">
        <v>8.1457696692008241</v>
      </c>
      <c r="T72">
        <v>0</v>
      </c>
      <c r="U72">
        <v>21.407357821611363</v>
      </c>
      <c r="V72">
        <v>6.354792251143099</v>
      </c>
      <c r="W72">
        <v>12.655401243534744</v>
      </c>
      <c r="X72">
        <v>30.160681512708944</v>
      </c>
      <c r="Y72">
        <v>0</v>
      </c>
      <c r="Z72">
        <v>0.67474867877269884</v>
      </c>
      <c r="AA72">
        <v>5.4516624604466708</v>
      </c>
      <c r="AB72">
        <v>4.9702592642454606</v>
      </c>
      <c r="AC72">
        <v>6.0165019772490087</v>
      </c>
      <c r="AD72">
        <v>8.4864123356293053</v>
      </c>
      <c r="AE72">
        <v>10.19672207117512</v>
      </c>
      <c r="AF72">
        <v>8.2379928461699006</v>
      </c>
      <c r="AG72">
        <v>13.567221568774784</v>
      </c>
      <c r="AH72">
        <v>35.366337993112083</v>
      </c>
      <c r="AI72">
        <v>1.1859370882905447</v>
      </c>
      <c r="AJ72">
        <v>0</v>
      </c>
      <c r="AK72">
        <v>16.547248648403254</v>
      </c>
      <c r="AL72">
        <v>0</v>
      </c>
      <c r="AM72">
        <v>1.5297006373408475</v>
      </c>
      <c r="AN72">
        <v>0.63612159486537256</v>
      </c>
      <c r="AO72">
        <v>0</v>
      </c>
      <c r="AP72">
        <v>0.47146534251721978</v>
      </c>
      <c r="AQ72">
        <v>19.386787485076184</v>
      </c>
      <c r="AR72">
        <v>0.67720224629513659</v>
      </c>
      <c r="AS72">
        <v>1.6503124842412857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27.737938372377339</v>
      </c>
      <c r="BB72">
        <f t="shared" si="1"/>
        <v>635.84910402899527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9.3794274076134769</v>
      </c>
      <c r="L73">
        <v>318.61921731716984</v>
      </c>
      <c r="M73">
        <v>27.770217510545447</v>
      </c>
      <c r="N73">
        <v>35.78891250960617</v>
      </c>
      <c r="O73">
        <v>0</v>
      </c>
      <c r="P73">
        <v>38.45773583023113</v>
      </c>
      <c r="Q73">
        <v>6.6952862710006151</v>
      </c>
      <c r="R73">
        <v>13.094226865549814</v>
      </c>
      <c r="S73">
        <v>8.1457696692008241</v>
      </c>
      <c r="T73">
        <v>0</v>
      </c>
      <c r="U73">
        <v>21.407357821611363</v>
      </c>
      <c r="V73">
        <v>6.354792251143099</v>
      </c>
      <c r="W73">
        <v>12.655401243534744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6.0165019772490087</v>
      </c>
      <c r="AD73">
        <v>11.315216343143394</v>
      </c>
      <c r="AE73">
        <v>15.334913924024214</v>
      </c>
      <c r="AF73">
        <v>9.2448585931955733</v>
      </c>
      <c r="AG73">
        <v>13.567221568774784</v>
      </c>
      <c r="AH73">
        <v>43.496193321853468</v>
      </c>
      <c r="AI73">
        <v>5.1390610288040079</v>
      </c>
      <c r="AJ73">
        <v>0</v>
      </c>
      <c r="AK73">
        <v>16.547248648403254</v>
      </c>
      <c r="AL73">
        <v>0</v>
      </c>
      <c r="AM73">
        <v>2.8940284273638066</v>
      </c>
      <c r="AN73">
        <v>0.63612159486537256</v>
      </c>
      <c r="AO73">
        <v>0</v>
      </c>
      <c r="AP73">
        <v>0.47146534251721978</v>
      </c>
      <c r="AQ73">
        <v>19.386787485076184</v>
      </c>
      <c r="AR73">
        <v>0.67720224629513659</v>
      </c>
      <c r="AS73">
        <v>1.6503124842412857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29.081458007566862</v>
      </c>
      <c r="BB73">
        <f t="shared" si="1"/>
        <v>666.64720246054105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9.3795456204642313</v>
      </c>
      <c r="L74">
        <v>318.61921731716984</v>
      </c>
      <c r="M74">
        <v>27.770217510545447</v>
      </c>
      <c r="N74">
        <v>35.78891250960617</v>
      </c>
      <c r="O74">
        <v>0</v>
      </c>
      <c r="P74">
        <v>38.45773583023113</v>
      </c>
      <c r="Q74">
        <v>6.6952862710006151</v>
      </c>
      <c r="R74">
        <v>13.094226865549814</v>
      </c>
      <c r="S74">
        <v>8.1457696692008241</v>
      </c>
      <c r="T74">
        <v>0</v>
      </c>
      <c r="U74">
        <v>21.407357821611363</v>
      </c>
      <c r="V74">
        <v>6.354792251143099</v>
      </c>
      <c r="W74">
        <v>12.655401243534744</v>
      </c>
      <c r="X74">
        <v>30.160681512708944</v>
      </c>
      <c r="Y74">
        <v>0</v>
      </c>
      <c r="Z74">
        <v>4.0201526153203924</v>
      </c>
      <c r="AA74">
        <v>8.6179883064078471</v>
      </c>
      <c r="AB74">
        <v>8.1843603506574816</v>
      </c>
      <c r="AC74">
        <v>6.0165019772490087</v>
      </c>
      <c r="AD74">
        <v>11.315216343143394</v>
      </c>
      <c r="AE74">
        <v>15.347659960759756</v>
      </c>
      <c r="AF74">
        <v>9.2448585931955733</v>
      </c>
      <c r="AG74">
        <v>13.567221568774784</v>
      </c>
      <c r="AH74">
        <v>43.496193321853468</v>
      </c>
      <c r="AI74">
        <v>5.1390610288040079</v>
      </c>
      <c r="AJ74">
        <v>0</v>
      </c>
      <c r="AK74">
        <v>16.547248648403254</v>
      </c>
      <c r="AL74">
        <v>0</v>
      </c>
      <c r="AM74">
        <v>4.9115795433103733</v>
      </c>
      <c r="AN74">
        <v>0.63612159486537256</v>
      </c>
      <c r="AO74">
        <v>0</v>
      </c>
      <c r="AP74">
        <v>0.47146534251721978</v>
      </c>
      <c r="AQ74">
        <v>19.386787485076184</v>
      </c>
      <c r="AR74">
        <v>0.67720224629513659</v>
      </c>
      <c r="AS74">
        <v>1.6503124842412857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29.166329369846139</v>
      </c>
      <c r="BB74">
        <f t="shared" si="1"/>
        <v>668.5927464637947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9.3793932744409787</v>
      </c>
      <c r="L75">
        <v>318.61921731716984</v>
      </c>
      <c r="M75">
        <v>27.770217510545447</v>
      </c>
      <c r="N75">
        <v>35.78891250960617</v>
      </c>
      <c r="O75">
        <v>0</v>
      </c>
      <c r="P75">
        <v>38.45773583023113</v>
      </c>
      <c r="Q75">
        <v>6.6952862710006151</v>
      </c>
      <c r="R75">
        <v>13.094226865549814</v>
      </c>
      <c r="S75">
        <v>8.1457696692008241</v>
      </c>
      <c r="T75">
        <v>0</v>
      </c>
      <c r="U75">
        <v>21.407357821611363</v>
      </c>
      <c r="V75">
        <v>6.354792251143099</v>
      </c>
      <c r="W75">
        <v>12.477519959666912</v>
      </c>
      <c r="X75">
        <v>30.160681512708944</v>
      </c>
      <c r="Y75">
        <v>0</v>
      </c>
      <c r="Z75">
        <v>4.0201526153203924</v>
      </c>
      <c r="AA75">
        <v>8.6179883064078471</v>
      </c>
      <c r="AB75">
        <v>8.1843603506574816</v>
      </c>
      <c r="AC75">
        <v>6.0165019772490087</v>
      </c>
      <c r="AD75">
        <v>11.315216343143394</v>
      </c>
      <c r="AE75">
        <v>15.347659960759756</v>
      </c>
      <c r="AF75">
        <v>9.2448585931955733</v>
      </c>
      <c r="AG75">
        <v>13.567221568774784</v>
      </c>
      <c r="AH75">
        <v>43.496193321853468</v>
      </c>
      <c r="AI75">
        <v>5.1390610288040079</v>
      </c>
      <c r="AJ75">
        <v>0</v>
      </c>
      <c r="AK75">
        <v>16.547248648403254</v>
      </c>
      <c r="AL75">
        <v>0</v>
      </c>
      <c r="AM75">
        <v>4.9115795433103733</v>
      </c>
      <c r="AN75">
        <v>0.63612159486537256</v>
      </c>
      <c r="AO75">
        <v>0</v>
      </c>
      <c r="AP75">
        <v>0.47146534251721978</v>
      </c>
      <c r="AQ75">
        <v>19.386787485076184</v>
      </c>
      <c r="AR75">
        <v>0.67720224629513659</v>
      </c>
      <c r="AS75">
        <v>1.6503124842412857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29.158887564116696</v>
      </c>
      <c r="BB75">
        <f t="shared" si="1"/>
        <v>668.42215463963316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9.3795456204642313</v>
      </c>
      <c r="L76">
        <v>318.61921731716984</v>
      </c>
      <c r="M76">
        <v>27.770217510545447</v>
      </c>
      <c r="N76">
        <v>35.78891250960617</v>
      </c>
      <c r="O76">
        <v>0</v>
      </c>
      <c r="P76">
        <v>38.45773583023113</v>
      </c>
      <c r="Q76">
        <v>6.6952862710006151</v>
      </c>
      <c r="R76">
        <v>13.094226865549814</v>
      </c>
      <c r="S76">
        <v>8.1457696692008241</v>
      </c>
      <c r="T76">
        <v>0</v>
      </c>
      <c r="U76">
        <v>21.407357821611363</v>
      </c>
      <c r="V76">
        <v>6.354792251143099</v>
      </c>
      <c r="W76">
        <v>12.477519959666912</v>
      </c>
      <c r="X76">
        <v>30.160681512708944</v>
      </c>
      <c r="Y76">
        <v>0</v>
      </c>
      <c r="Z76">
        <v>4.0201526153203924</v>
      </c>
      <c r="AA76">
        <v>8.6179883064078471</v>
      </c>
      <c r="AB76">
        <v>8.1843603506574816</v>
      </c>
      <c r="AC76">
        <v>6.0165019772490087</v>
      </c>
      <c r="AD76">
        <v>11.315216343143394</v>
      </c>
      <c r="AE76">
        <v>15.347659960759756</v>
      </c>
      <c r="AF76">
        <v>9.2448585931955733</v>
      </c>
      <c r="AG76">
        <v>13.567221568774784</v>
      </c>
      <c r="AH76">
        <v>41.08952137445209</v>
      </c>
      <c r="AI76">
        <v>5.1390610288040079</v>
      </c>
      <c r="AJ76">
        <v>0</v>
      </c>
      <c r="AK76">
        <v>16.547248648403254</v>
      </c>
      <c r="AL76">
        <v>0</v>
      </c>
      <c r="AM76">
        <v>4.9115795433103733</v>
      </c>
      <c r="AN76">
        <v>0.63612159486537256</v>
      </c>
      <c r="AO76">
        <v>0</v>
      </c>
      <c r="AP76">
        <v>0.47146534251721978</v>
      </c>
      <c r="AQ76">
        <v>19.386787485076184</v>
      </c>
      <c r="AR76">
        <v>0.67720224629513659</v>
      </c>
      <c r="AS76">
        <v>1.6503124842412857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29.058295044779094</v>
      </c>
      <c r="BB76">
        <f t="shared" si="1"/>
        <v>666.11622755759254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9.3793932744409787</v>
      </c>
      <c r="L77">
        <v>318.61921731716984</v>
      </c>
      <c r="M77">
        <v>27.770217510545447</v>
      </c>
      <c r="N77">
        <v>35.78891250960617</v>
      </c>
      <c r="O77">
        <v>0</v>
      </c>
      <c r="P77">
        <v>38.45773583023113</v>
      </c>
      <c r="Q77">
        <v>6.6952862710006151</v>
      </c>
      <c r="R77">
        <v>13.094226865549814</v>
      </c>
      <c r="S77">
        <v>8.1457696692008241</v>
      </c>
      <c r="T77">
        <v>0</v>
      </c>
      <c r="U77">
        <v>21.407357821611363</v>
      </c>
      <c r="V77">
        <v>6.354792251143099</v>
      </c>
      <c r="W77">
        <v>12.477519959666912</v>
      </c>
      <c r="X77">
        <v>30.160681512708944</v>
      </c>
      <c r="Y77">
        <v>0</v>
      </c>
      <c r="Z77">
        <v>4.0201526153203924</v>
      </c>
      <c r="AA77">
        <v>8.6179883064078471</v>
      </c>
      <c r="AB77">
        <v>8.1843603506574816</v>
      </c>
      <c r="AC77">
        <v>6.0165019772490087</v>
      </c>
      <c r="AD77">
        <v>8.4864123356293053</v>
      </c>
      <c r="AE77">
        <v>15.347659960759756</v>
      </c>
      <c r="AF77">
        <v>9.2448585931955733</v>
      </c>
      <c r="AG77">
        <v>13.567221568774784</v>
      </c>
      <c r="AH77">
        <v>36.246827768211226</v>
      </c>
      <c r="AI77">
        <v>5.1390610288040079</v>
      </c>
      <c r="AJ77">
        <v>0</v>
      </c>
      <c r="AK77">
        <v>16.547248648403254</v>
      </c>
      <c r="AL77">
        <v>0</v>
      </c>
      <c r="AM77">
        <v>4.9115795433103733</v>
      </c>
      <c r="AN77">
        <v>0.63612159486537256</v>
      </c>
      <c r="AO77">
        <v>0</v>
      </c>
      <c r="AP77">
        <v>0.47146534251721978</v>
      </c>
      <c r="AQ77">
        <v>19.386787485076184</v>
      </c>
      <c r="AR77">
        <v>0.67720224629513659</v>
      </c>
      <c r="AS77">
        <v>1.6503124842412857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28.737620076460367</v>
      </c>
      <c r="BB77">
        <f t="shared" si="1"/>
        <v>658.76525256613309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9.3795456204642313</v>
      </c>
      <c r="L78">
        <v>318.61921731716984</v>
      </c>
      <c r="M78">
        <v>27.770217510545447</v>
      </c>
      <c r="N78">
        <v>35.78891250960617</v>
      </c>
      <c r="O78">
        <v>0</v>
      </c>
      <c r="P78">
        <v>38.45773583023113</v>
      </c>
      <c r="Q78">
        <v>6.6952862710006151</v>
      </c>
      <c r="R78">
        <v>13.138393548686199</v>
      </c>
      <c r="S78">
        <v>8.1457696692008241</v>
      </c>
      <c r="T78">
        <v>0</v>
      </c>
      <c r="U78">
        <v>21.407357821611363</v>
      </c>
      <c r="V78">
        <v>6.354792251143099</v>
      </c>
      <c r="W78">
        <v>12.477519959666912</v>
      </c>
      <c r="X78">
        <v>30.160681512708944</v>
      </c>
      <c r="Y78">
        <v>0</v>
      </c>
      <c r="Z78">
        <v>4.0201526153203924</v>
      </c>
      <c r="AA78">
        <v>5.4516624604466708</v>
      </c>
      <c r="AB78">
        <v>8.1843603506574816</v>
      </c>
      <c r="AC78">
        <v>6.0165019772490087</v>
      </c>
      <c r="AD78">
        <v>5.6576080150281767</v>
      </c>
      <c r="AE78">
        <v>15.347659960759756</v>
      </c>
      <c r="AF78">
        <v>9.2448585931955733</v>
      </c>
      <c r="AG78">
        <v>13.567221568774784</v>
      </c>
      <c r="AH78">
        <v>26.414692312147778</v>
      </c>
      <c r="AI78">
        <v>5.1390610288040079</v>
      </c>
      <c r="AJ78">
        <v>0</v>
      </c>
      <c r="AK78">
        <v>16.547248648403254</v>
      </c>
      <c r="AL78">
        <v>0</v>
      </c>
      <c r="AM78">
        <v>4.9115795433103733</v>
      </c>
      <c r="AN78">
        <v>0.63612159486537256</v>
      </c>
      <c r="AO78">
        <v>0</v>
      </c>
      <c r="AP78">
        <v>0.47146534251721978</v>
      </c>
      <c r="AQ78">
        <v>19.386787485076184</v>
      </c>
      <c r="AR78">
        <v>0.67720224629513659</v>
      </c>
      <c r="AS78">
        <v>1.6503124842412857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28.077892908853489</v>
      </c>
      <c r="BB78">
        <f t="shared" si="1"/>
        <v>643.64203314027372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9.3807747331629354</v>
      </c>
      <c r="L79">
        <v>318.61921731716984</v>
      </c>
      <c r="M79">
        <v>27.770217510545447</v>
      </c>
      <c r="N79">
        <v>35.78891250960617</v>
      </c>
      <c r="O79">
        <v>0</v>
      </c>
      <c r="P79">
        <v>38.45773583023113</v>
      </c>
      <c r="Q79">
        <v>6.7224315423244692</v>
      </c>
      <c r="R79">
        <v>13.140165111708397</v>
      </c>
      <c r="S79">
        <v>8.1641828411926074</v>
      </c>
      <c r="T79">
        <v>0</v>
      </c>
      <c r="U79">
        <v>21.407357821611363</v>
      </c>
      <c r="V79">
        <v>6.354792251143099</v>
      </c>
      <c r="W79">
        <v>12.477519959666912</v>
      </c>
      <c r="X79">
        <v>30.160681512708944</v>
      </c>
      <c r="Y79">
        <v>0</v>
      </c>
      <c r="Z79">
        <v>2.1929332060112707</v>
      </c>
      <c r="AA79">
        <v>3.5375234285117929</v>
      </c>
      <c r="AB79">
        <v>4.9702592642454606</v>
      </c>
      <c r="AC79">
        <v>3.0052853715299519</v>
      </c>
      <c r="AD79">
        <v>2.8288040075140883</v>
      </c>
      <c r="AE79">
        <v>15.347659960759756</v>
      </c>
      <c r="AF79">
        <v>8.2379928461699006</v>
      </c>
      <c r="AG79">
        <v>13.567221568774784</v>
      </c>
      <c r="AH79">
        <v>17.609794874765186</v>
      </c>
      <c r="AI79">
        <v>1.1859370882905447</v>
      </c>
      <c r="AJ79">
        <v>0</v>
      </c>
      <c r="AK79">
        <v>16.547248648403254</v>
      </c>
      <c r="AL79">
        <v>0</v>
      </c>
      <c r="AM79">
        <v>3.2743862578793563</v>
      </c>
      <c r="AN79">
        <v>0.57829217219787099</v>
      </c>
      <c r="AO79">
        <v>0</v>
      </c>
      <c r="AP79">
        <v>0.47146534251721978</v>
      </c>
      <c r="AQ79">
        <v>19.386787485076184</v>
      </c>
      <c r="AR79">
        <v>0.67720224629513659</v>
      </c>
      <c r="AS79">
        <v>1.6503124842412857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26.898847379119793</v>
      </c>
      <c r="BB79">
        <f t="shared" si="1"/>
        <v>616.61424781513438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9.3808937646108372</v>
      </c>
      <c r="L80">
        <v>318.61921731716984</v>
      </c>
      <c r="M80">
        <v>27.770217510545447</v>
      </c>
      <c r="N80">
        <v>35.78891250960617</v>
      </c>
      <c r="O80">
        <v>0</v>
      </c>
      <c r="P80">
        <v>38.45773583023113</v>
      </c>
      <c r="Q80">
        <v>6.7224315423244692</v>
      </c>
      <c r="R80">
        <v>13.140165111708397</v>
      </c>
      <c r="S80">
        <v>8.1641828411926074</v>
      </c>
      <c r="T80">
        <v>0</v>
      </c>
      <c r="U80">
        <v>21.407357821611363</v>
      </c>
      <c r="V80">
        <v>6.354792251143099</v>
      </c>
      <c r="W80">
        <v>12.477519959666912</v>
      </c>
      <c r="X80">
        <v>30.160681512708944</v>
      </c>
      <c r="Y80">
        <v>0</v>
      </c>
      <c r="Z80">
        <v>2.0100763076601962</v>
      </c>
      <c r="AA80">
        <v>1.1630214230849509</v>
      </c>
      <c r="AB80">
        <v>0.82837644020037582</v>
      </c>
      <c r="AC80">
        <v>0</v>
      </c>
      <c r="AD80">
        <v>0</v>
      </c>
      <c r="AE80">
        <v>15.347659960759756</v>
      </c>
      <c r="AF80">
        <v>8.2379928461699006</v>
      </c>
      <c r="AG80">
        <v>13.567221568774784</v>
      </c>
      <c r="AH80">
        <v>11.739863249843454</v>
      </c>
      <c r="AI80">
        <v>0</v>
      </c>
      <c r="AJ80">
        <v>0</v>
      </c>
      <c r="AK80">
        <v>16.547248648403254</v>
      </c>
      <c r="AL80">
        <v>0</v>
      </c>
      <c r="AM80">
        <v>1.6371932854310163</v>
      </c>
      <c r="AN80">
        <v>0.57829217219787099</v>
      </c>
      <c r="AO80">
        <v>0</v>
      </c>
      <c r="AP80">
        <v>0.47146534251721978</v>
      </c>
      <c r="AQ80">
        <v>19.386787485076184</v>
      </c>
      <c r="AR80">
        <v>0.67720224629513659</v>
      </c>
      <c r="AS80">
        <v>1.6503124842412857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26.011589135906668</v>
      </c>
      <c r="BB80">
        <f t="shared" si="1"/>
        <v>596.27523229726785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9.3807747331629354</v>
      </c>
      <c r="L81">
        <v>318.61921731716984</v>
      </c>
      <c r="M81">
        <v>27.770217510545447</v>
      </c>
      <c r="N81">
        <v>35.78891250960617</v>
      </c>
      <c r="O81">
        <v>0</v>
      </c>
      <c r="P81">
        <v>38.45773583023113</v>
      </c>
      <c r="Q81">
        <v>6.7224315423244692</v>
      </c>
      <c r="R81">
        <v>13.140165111708397</v>
      </c>
      <c r="S81">
        <v>8.1641828411926074</v>
      </c>
      <c r="T81">
        <v>0</v>
      </c>
      <c r="U81">
        <v>21.407357821611363</v>
      </c>
      <c r="V81">
        <v>6.354792251143099</v>
      </c>
      <c r="W81">
        <v>12.480722608527195</v>
      </c>
      <c r="X81">
        <v>30.160681512708944</v>
      </c>
      <c r="Y81">
        <v>0</v>
      </c>
      <c r="Z81">
        <v>0.33737433938634942</v>
      </c>
      <c r="AA81">
        <v>0</v>
      </c>
      <c r="AB81">
        <v>0</v>
      </c>
      <c r="AC81">
        <v>0</v>
      </c>
      <c r="AD81">
        <v>0</v>
      </c>
      <c r="AE81">
        <v>9.5594268048424134</v>
      </c>
      <c r="AF81">
        <v>8.2379928461699006</v>
      </c>
      <c r="AG81">
        <v>13.567221568774784</v>
      </c>
      <c r="AH81">
        <v>5.869931624921727</v>
      </c>
      <c r="AI81">
        <v>0</v>
      </c>
      <c r="AJ81">
        <v>0</v>
      </c>
      <c r="AK81">
        <v>16.547248648403254</v>
      </c>
      <c r="AL81">
        <v>0</v>
      </c>
      <c r="AM81">
        <v>0.28940287403464826</v>
      </c>
      <c r="AN81">
        <v>0.57829217219787099</v>
      </c>
      <c r="AO81">
        <v>0</v>
      </c>
      <c r="AP81">
        <v>0.47146534251721978</v>
      </c>
      <c r="AQ81">
        <v>19.386787485076184</v>
      </c>
      <c r="AR81">
        <v>8.4650288791484023</v>
      </c>
      <c r="AS81">
        <v>1.6503124842412857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25.640440884373152</v>
      </c>
      <c r="BB81">
        <f t="shared" si="1"/>
        <v>587.7672357752723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9.3808937646108372</v>
      </c>
      <c r="L82">
        <v>318.61921731716984</v>
      </c>
      <c r="M82">
        <v>27.770217510545447</v>
      </c>
      <c r="N82">
        <v>35.78891250960617</v>
      </c>
      <c r="O82">
        <v>0</v>
      </c>
      <c r="P82">
        <v>38.45773583023113</v>
      </c>
      <c r="Q82">
        <v>6.7224315423244692</v>
      </c>
      <c r="R82">
        <v>13.140165111708397</v>
      </c>
      <c r="S82">
        <v>8.1641828411926074</v>
      </c>
      <c r="T82">
        <v>0</v>
      </c>
      <c r="U82">
        <v>21.407357821611363</v>
      </c>
      <c r="V82">
        <v>6.354792251143099</v>
      </c>
      <c r="W82">
        <v>12.480722608527195</v>
      </c>
      <c r="X82">
        <v>30.160681512708944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9.5594268048424134</v>
      </c>
      <c r="AF82">
        <v>8.2379928461699006</v>
      </c>
      <c r="AG82">
        <v>13.567221568774784</v>
      </c>
      <c r="AH82">
        <v>0</v>
      </c>
      <c r="AI82">
        <v>0</v>
      </c>
      <c r="AJ82">
        <v>0</v>
      </c>
      <c r="AK82">
        <v>16.547248648403254</v>
      </c>
      <c r="AL82">
        <v>0</v>
      </c>
      <c r="AM82">
        <v>0</v>
      </c>
      <c r="AN82">
        <v>0.57829217219787099</v>
      </c>
      <c r="AO82">
        <v>0</v>
      </c>
      <c r="AP82">
        <v>0.47146534251721978</v>
      </c>
      <c r="AQ82">
        <v>19.386787485076184</v>
      </c>
      <c r="AR82">
        <v>8.4650288791484023</v>
      </c>
      <c r="AS82">
        <v>1.6503124842412857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25.368883430444949</v>
      </c>
      <c r="BB82">
        <f t="shared" si="1"/>
        <v>581.54220342230576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9.3807747331629354</v>
      </c>
      <c r="L83">
        <v>318.61921731716984</v>
      </c>
      <c r="M83">
        <v>27.770217510545447</v>
      </c>
      <c r="N83">
        <v>35.78891250960617</v>
      </c>
      <c r="O83">
        <v>0</v>
      </c>
      <c r="P83">
        <v>38.45773583023113</v>
      </c>
      <c r="Q83">
        <v>6.7224315423244692</v>
      </c>
      <c r="R83">
        <v>13.140165111708397</v>
      </c>
      <c r="S83">
        <v>8.1641828411926074</v>
      </c>
      <c r="T83">
        <v>0</v>
      </c>
      <c r="U83">
        <v>21.407357821611363</v>
      </c>
      <c r="V83">
        <v>6.354792251143099</v>
      </c>
      <c r="W83">
        <v>12.480722608527195</v>
      </c>
      <c r="X83">
        <v>30.160681512708944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4.7797134024212067</v>
      </c>
      <c r="AF83">
        <v>5.5530172072636192</v>
      </c>
      <c r="AG83">
        <v>13.567221568774784</v>
      </c>
      <c r="AH83">
        <v>0</v>
      </c>
      <c r="AI83">
        <v>0</v>
      </c>
      <c r="AJ83">
        <v>0</v>
      </c>
      <c r="AK83">
        <v>16.547248648403254</v>
      </c>
      <c r="AL83">
        <v>0</v>
      </c>
      <c r="AM83">
        <v>0</v>
      </c>
      <c r="AN83">
        <v>0.57829217219787099</v>
      </c>
      <c r="AO83">
        <v>0</v>
      </c>
      <c r="AP83">
        <v>0.47146534251721978</v>
      </c>
      <c r="AQ83">
        <v>19.386787485076184</v>
      </c>
      <c r="AR83">
        <v>2.031607059069088</v>
      </c>
      <c r="AS83">
        <v>1.6503124842412857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24.787937420923623</v>
      </c>
      <c r="BB83">
        <f t="shared" si="1"/>
        <v>568.22491953897236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9.3808937646108372</v>
      </c>
      <c r="L84">
        <v>318.61921731716984</v>
      </c>
      <c r="M84">
        <v>27.770217510545447</v>
      </c>
      <c r="N84">
        <v>35.78891250960617</v>
      </c>
      <c r="O84">
        <v>0</v>
      </c>
      <c r="P84">
        <v>38.45773583023113</v>
      </c>
      <c r="Q84">
        <v>6.7224315423244692</v>
      </c>
      <c r="R84">
        <v>13.140165111708397</v>
      </c>
      <c r="S84">
        <v>8.1641828411926074</v>
      </c>
      <c r="T84">
        <v>0</v>
      </c>
      <c r="U84">
        <v>21.407357821611363</v>
      </c>
      <c r="V84">
        <v>6.354792251143099</v>
      </c>
      <c r="W84">
        <v>12.480722608527195</v>
      </c>
      <c r="X84">
        <v>30.160681512708944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5.4919951262784386</v>
      </c>
      <c r="AG84">
        <v>13.567221568774784</v>
      </c>
      <c r="AH84">
        <v>0</v>
      </c>
      <c r="AI84">
        <v>0</v>
      </c>
      <c r="AJ84">
        <v>0</v>
      </c>
      <c r="AK84">
        <v>16.547248648403254</v>
      </c>
      <c r="AL84">
        <v>0</v>
      </c>
      <c r="AM84">
        <v>0</v>
      </c>
      <c r="AN84">
        <v>0.57829217219787099</v>
      </c>
      <c r="AO84">
        <v>0</v>
      </c>
      <c r="AP84">
        <v>0.47146534251721978</v>
      </c>
      <c r="AQ84">
        <v>14.540090536213734</v>
      </c>
      <c r="AR84">
        <v>1.015803529534544</v>
      </c>
      <c r="AS84">
        <v>1.6503124842412857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24.340547133234768</v>
      </c>
      <c r="BB84">
        <f t="shared" si="1"/>
        <v>557.96919289630591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9.3807747331629354</v>
      </c>
      <c r="L85">
        <v>318.61921731716984</v>
      </c>
      <c r="M85">
        <v>27.770217510545447</v>
      </c>
      <c r="N85">
        <v>35.78891250960617</v>
      </c>
      <c r="O85">
        <v>0</v>
      </c>
      <c r="P85">
        <v>38.45773583023113</v>
      </c>
      <c r="Q85">
        <v>6.6076074010735857</v>
      </c>
      <c r="R85">
        <v>12.983610324833396</v>
      </c>
      <c r="S85">
        <v>8.043030660438145</v>
      </c>
      <c r="T85">
        <v>0</v>
      </c>
      <c r="U85">
        <v>21.407357821611363</v>
      </c>
      <c r="V85">
        <v>6.354792251143099</v>
      </c>
      <c r="W85">
        <v>13.03523205595873</v>
      </c>
      <c r="X85">
        <v>30.160681512708944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5.4919951262784386</v>
      </c>
      <c r="AG85">
        <v>13.567221568774784</v>
      </c>
      <c r="AH85">
        <v>0</v>
      </c>
      <c r="AI85">
        <v>0</v>
      </c>
      <c r="AJ85">
        <v>0</v>
      </c>
      <c r="AK85">
        <v>16.547248648403254</v>
      </c>
      <c r="AL85">
        <v>0</v>
      </c>
      <c r="AM85">
        <v>0</v>
      </c>
      <c r="AN85">
        <v>0.57829217219787099</v>
      </c>
      <c r="AO85">
        <v>0</v>
      </c>
      <c r="AP85">
        <v>0.47146534251721978</v>
      </c>
      <c r="AQ85">
        <v>9.693393897724901</v>
      </c>
      <c r="AR85">
        <v>1.015803529534544</v>
      </c>
      <c r="AS85">
        <v>1.6503124842412857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24.14472093278285</v>
      </c>
      <c r="BB85">
        <f t="shared" si="1"/>
        <v>553.48018176537232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9.3804176964557922</v>
      </c>
      <c r="L86">
        <v>318.61921731716984</v>
      </c>
      <c r="M86">
        <v>27.770217510545447</v>
      </c>
      <c r="N86">
        <v>35.78891250960617</v>
      </c>
      <c r="O86">
        <v>0</v>
      </c>
      <c r="P86">
        <v>38.45773583023113</v>
      </c>
      <c r="Q86">
        <v>6.6076074010735857</v>
      </c>
      <c r="R86">
        <v>12.983610324833396</v>
      </c>
      <c r="S86">
        <v>8.043030660438145</v>
      </c>
      <c r="T86">
        <v>0</v>
      </c>
      <c r="U86">
        <v>21.407357821611363</v>
      </c>
      <c r="V86">
        <v>6.354792251143099</v>
      </c>
      <c r="W86">
        <v>13.03523205595873</v>
      </c>
      <c r="X86">
        <v>30.160681512708944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5.4919951262784386</v>
      </c>
      <c r="AG86">
        <v>13.567221568774784</v>
      </c>
      <c r="AH86">
        <v>0</v>
      </c>
      <c r="AI86">
        <v>0</v>
      </c>
      <c r="AJ86">
        <v>0</v>
      </c>
      <c r="AK86">
        <v>16.547248648403254</v>
      </c>
      <c r="AL86">
        <v>0</v>
      </c>
      <c r="AM86">
        <v>0</v>
      </c>
      <c r="AN86">
        <v>0.57829217219787099</v>
      </c>
      <c r="AO86">
        <v>0</v>
      </c>
      <c r="AP86">
        <v>0.47146534251721978</v>
      </c>
      <c r="AQ86">
        <v>9.693393897724901</v>
      </c>
      <c r="AR86">
        <v>2.031607059069088</v>
      </c>
      <c r="AS86">
        <v>1.6503124842412857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24.187166596183037</v>
      </c>
      <c r="BB86">
        <f t="shared" si="1"/>
        <v>554.45318259479961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9.3802989579190879</v>
      </c>
      <c r="L87">
        <v>318.61921731716984</v>
      </c>
      <c r="M87">
        <v>27.770217510545447</v>
      </c>
      <c r="N87">
        <v>35.78891250960617</v>
      </c>
      <c r="O87">
        <v>0</v>
      </c>
      <c r="P87">
        <v>38.45773583023113</v>
      </c>
      <c r="Q87">
        <v>6.6076074010735857</v>
      </c>
      <c r="R87">
        <v>12.983610324833396</v>
      </c>
      <c r="S87">
        <v>8.043030660438145</v>
      </c>
      <c r="T87">
        <v>0</v>
      </c>
      <c r="U87">
        <v>21.407357821611363</v>
      </c>
      <c r="V87">
        <v>6.354792251143099</v>
      </c>
      <c r="W87">
        <v>13.03523205595873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5.4919951262784386</v>
      </c>
      <c r="AG87">
        <v>13.567221568774784</v>
      </c>
      <c r="AH87">
        <v>0</v>
      </c>
      <c r="AI87">
        <v>0</v>
      </c>
      <c r="AJ87">
        <v>0</v>
      </c>
      <c r="AK87">
        <v>16.547248648403254</v>
      </c>
      <c r="AL87">
        <v>0</v>
      </c>
      <c r="AM87">
        <v>0</v>
      </c>
      <c r="AN87">
        <v>0.57829217219787099</v>
      </c>
      <c r="AO87">
        <v>0</v>
      </c>
      <c r="AP87">
        <v>0.47146534251721978</v>
      </c>
      <c r="AQ87">
        <v>9.693393897724901</v>
      </c>
      <c r="AR87">
        <v>8.4650288791484023</v>
      </c>
      <c r="AS87">
        <v>1.6503124842412857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24.456078664991512</v>
      </c>
      <c r="BB87">
        <f t="shared" si="1"/>
        <v>560.6175736075337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9.3804176964557922</v>
      </c>
      <c r="L88">
        <v>318.61975164928128</v>
      </c>
      <c r="M88">
        <v>27.770217510545447</v>
      </c>
      <c r="N88">
        <v>35.78891250960617</v>
      </c>
      <c r="O88">
        <v>0</v>
      </c>
      <c r="P88">
        <v>38.45773583023113</v>
      </c>
      <c r="Q88">
        <v>6.7224315423244692</v>
      </c>
      <c r="R88">
        <v>13.140165111708397</v>
      </c>
      <c r="S88">
        <v>8.1641828411926074</v>
      </c>
      <c r="T88">
        <v>0</v>
      </c>
      <c r="U88">
        <v>21.407357821611363</v>
      </c>
      <c r="V88">
        <v>6.354792251143099</v>
      </c>
      <c r="W88">
        <v>13.03523205595873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13.567221568774784</v>
      </c>
      <c r="AH88">
        <v>0</v>
      </c>
      <c r="AI88">
        <v>0</v>
      </c>
      <c r="AJ88">
        <v>0</v>
      </c>
      <c r="AK88">
        <v>16.547248648403254</v>
      </c>
      <c r="AL88">
        <v>0</v>
      </c>
      <c r="AM88">
        <v>0</v>
      </c>
      <c r="AN88">
        <v>0.57829217219787099</v>
      </c>
      <c r="AO88">
        <v>0</v>
      </c>
      <c r="AP88">
        <v>0.47146534251721978</v>
      </c>
      <c r="AQ88">
        <v>4.8466969488624505</v>
      </c>
      <c r="AR88">
        <v>8.4650288791484023</v>
      </c>
      <c r="AS88">
        <v>1.6503124842412857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24.269921831233336</v>
      </c>
      <c r="BB88">
        <f t="shared" si="1"/>
        <v>556.35021767195781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9.3802989579190879</v>
      </c>
      <c r="L89">
        <v>319.63786288009902</v>
      </c>
      <c r="M89">
        <v>27.770217510545447</v>
      </c>
      <c r="N89">
        <v>35.78891250960617</v>
      </c>
      <c r="O89">
        <v>0</v>
      </c>
      <c r="P89">
        <v>38.45773583023113</v>
      </c>
      <c r="Q89">
        <v>6.7235202828021174</v>
      </c>
      <c r="R89">
        <v>13.140165111708397</v>
      </c>
      <c r="S89">
        <v>8.1641828411926074</v>
      </c>
      <c r="T89">
        <v>0</v>
      </c>
      <c r="U89">
        <v>21.407357821611363</v>
      </c>
      <c r="V89">
        <v>6.354792251143099</v>
      </c>
      <c r="W89">
        <v>13.03523205595873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13.567221568774784</v>
      </c>
      <c r="AH89">
        <v>0</v>
      </c>
      <c r="AI89">
        <v>0</v>
      </c>
      <c r="AJ89">
        <v>0</v>
      </c>
      <c r="AK89">
        <v>16.547248648403254</v>
      </c>
      <c r="AL89">
        <v>0</v>
      </c>
      <c r="AM89">
        <v>0</v>
      </c>
      <c r="AN89">
        <v>0.57829217219787099</v>
      </c>
      <c r="AO89">
        <v>0</v>
      </c>
      <c r="AP89">
        <v>0.47146534251721978</v>
      </c>
      <c r="AQ89">
        <v>4.8466969488624505</v>
      </c>
      <c r="AR89">
        <v>2.031607059069088</v>
      </c>
      <c r="AS89">
        <v>1.6503124842412857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24.04360239468334</v>
      </c>
      <c r="BB89">
        <f t="shared" si="1"/>
        <v>551.16219652118718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9.3804176964557922</v>
      </c>
      <c r="L90">
        <v>319.09491112269808</v>
      </c>
      <c r="M90">
        <v>27.770217510545447</v>
      </c>
      <c r="N90">
        <v>35.78891250960617</v>
      </c>
      <c r="O90">
        <v>0</v>
      </c>
      <c r="P90">
        <v>38.45773583023113</v>
      </c>
      <c r="Q90">
        <v>6.9010065671236971</v>
      </c>
      <c r="R90">
        <v>13.140165111708397</v>
      </c>
      <c r="S90">
        <v>8.3383938356640925</v>
      </c>
      <c r="T90">
        <v>0</v>
      </c>
      <c r="U90">
        <v>21.407357821611363</v>
      </c>
      <c r="V90">
        <v>6.354792251143099</v>
      </c>
      <c r="W90">
        <v>13.03523205595873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13.567221568774784</v>
      </c>
      <c r="AH90">
        <v>0</v>
      </c>
      <c r="AI90">
        <v>0</v>
      </c>
      <c r="AJ90">
        <v>0</v>
      </c>
      <c r="AK90">
        <v>16.547248648403254</v>
      </c>
      <c r="AL90">
        <v>0</v>
      </c>
      <c r="AM90">
        <v>0</v>
      </c>
      <c r="AN90">
        <v>0.57829217219787099</v>
      </c>
      <c r="AO90">
        <v>0</v>
      </c>
      <c r="AP90">
        <v>0.47146534251721978</v>
      </c>
      <c r="AQ90">
        <v>4.8466969488624505</v>
      </c>
      <c r="AR90">
        <v>1.015803529534544</v>
      </c>
      <c r="AS90">
        <v>1.6503124842412857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23.99315233321385</v>
      </c>
      <c r="BB90">
        <f t="shared" si="1"/>
        <v>550.00570731305095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9.4866547708370508</v>
      </c>
      <c r="L91">
        <v>318.61862969927319</v>
      </c>
      <c r="M91">
        <v>27.770217510545447</v>
      </c>
      <c r="N91">
        <v>35.78891250960617</v>
      </c>
      <c r="O91">
        <v>0</v>
      </c>
      <c r="P91">
        <v>38.45773583023113</v>
      </c>
      <c r="Q91">
        <v>6.9010065671236971</v>
      </c>
      <c r="R91">
        <v>13.140165111708397</v>
      </c>
      <c r="S91">
        <v>8.3383938356640925</v>
      </c>
      <c r="T91">
        <v>0</v>
      </c>
      <c r="U91">
        <v>21.407357821611363</v>
      </c>
      <c r="V91">
        <v>6.354792251143099</v>
      </c>
      <c r="W91">
        <v>13.03523205595873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13.567221568774784</v>
      </c>
      <c r="AH91">
        <v>0</v>
      </c>
      <c r="AI91">
        <v>0</v>
      </c>
      <c r="AJ91">
        <v>0</v>
      </c>
      <c r="AK91">
        <v>16.547248648403254</v>
      </c>
      <c r="AL91">
        <v>0</v>
      </c>
      <c r="AM91">
        <v>0</v>
      </c>
      <c r="AN91">
        <v>0.57829217219787099</v>
      </c>
      <c r="AO91">
        <v>0</v>
      </c>
      <c r="AP91">
        <v>0.47146534251721978</v>
      </c>
      <c r="AQ91">
        <v>4.8466969488624505</v>
      </c>
      <c r="AR91">
        <v>1.015803529534544</v>
      </c>
      <c r="AS91">
        <v>1.444023583802964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23.969061603385519</v>
      </c>
      <c r="BB91">
        <f t="shared" si="1"/>
        <v>549.4534647933973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9.4971257642435294</v>
      </c>
      <c r="L92">
        <v>318.61862969927319</v>
      </c>
      <c r="M92">
        <v>27.770217510545447</v>
      </c>
      <c r="N92">
        <v>35.78891250960617</v>
      </c>
      <c r="O92">
        <v>0</v>
      </c>
      <c r="P92">
        <v>38.45773583023113</v>
      </c>
      <c r="Q92">
        <v>6.9010065671236971</v>
      </c>
      <c r="R92">
        <v>13.140165111708397</v>
      </c>
      <c r="S92">
        <v>8.3383938356640925</v>
      </c>
      <c r="T92">
        <v>0</v>
      </c>
      <c r="U92">
        <v>21.407357821611363</v>
      </c>
      <c r="V92">
        <v>6.354792251143099</v>
      </c>
      <c r="W92">
        <v>13.03523205595873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13.567221568774784</v>
      </c>
      <c r="AH92">
        <v>0</v>
      </c>
      <c r="AI92">
        <v>0</v>
      </c>
      <c r="AJ92">
        <v>0</v>
      </c>
      <c r="AK92">
        <v>16.547248648403254</v>
      </c>
      <c r="AL92">
        <v>0</v>
      </c>
      <c r="AM92">
        <v>0</v>
      </c>
      <c r="AN92">
        <v>0.57829217219787099</v>
      </c>
      <c r="AO92">
        <v>0</v>
      </c>
      <c r="AP92">
        <v>0.47146534251721978</v>
      </c>
      <c r="AQ92">
        <v>4.8466969488624505</v>
      </c>
      <c r="AR92">
        <v>1.015803529534544</v>
      </c>
      <c r="AS92">
        <v>1.444023583802964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23.969499290909908</v>
      </c>
      <c r="BB92">
        <f t="shared" si="1"/>
        <v>549.46349809927949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9.5073869475067632</v>
      </c>
      <c r="L93">
        <v>321.39261007626419</v>
      </c>
      <c r="M93">
        <v>27.770217510545447</v>
      </c>
      <c r="N93">
        <v>35.78891250960617</v>
      </c>
      <c r="O93">
        <v>0</v>
      </c>
      <c r="P93">
        <v>38.45773583023113</v>
      </c>
      <c r="Q93">
        <v>6.9003537166834894</v>
      </c>
      <c r="R93">
        <v>13.359342183767543</v>
      </c>
      <c r="S93">
        <v>8.3394033081233339</v>
      </c>
      <c r="T93">
        <v>0</v>
      </c>
      <c r="U93">
        <v>21.407357821611363</v>
      </c>
      <c r="V93">
        <v>6.354792251143099</v>
      </c>
      <c r="W93">
        <v>13.03523205595873</v>
      </c>
      <c r="X93">
        <v>30.160681512708944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13.567221568774784</v>
      </c>
      <c r="AH93">
        <v>0</v>
      </c>
      <c r="AI93">
        <v>0</v>
      </c>
      <c r="AJ93">
        <v>0</v>
      </c>
      <c r="AK93">
        <v>16.547248648403254</v>
      </c>
      <c r="AL93">
        <v>0</v>
      </c>
      <c r="AM93">
        <v>0</v>
      </c>
      <c r="AN93">
        <v>0.57829217219787099</v>
      </c>
      <c r="AO93">
        <v>0</v>
      </c>
      <c r="AP93">
        <v>0.39288778543101649</v>
      </c>
      <c r="AQ93">
        <v>0</v>
      </c>
      <c r="AR93">
        <v>1.015803529534544</v>
      </c>
      <c r="AS93">
        <v>1.444023583802964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23.889180622192328</v>
      </c>
      <c r="BB93">
        <f t="shared" si="1"/>
        <v>547.62231751638069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9.5073869475067632</v>
      </c>
      <c r="L94">
        <v>318.57844966605433</v>
      </c>
      <c r="M94">
        <v>27.770217510545447</v>
      </c>
      <c r="N94">
        <v>35.78891250960617</v>
      </c>
      <c r="O94">
        <v>0</v>
      </c>
      <c r="P94">
        <v>38.45773583023113</v>
      </c>
      <c r="Q94">
        <v>6.9003537166834894</v>
      </c>
      <c r="R94">
        <v>13.359342183767543</v>
      </c>
      <c r="S94">
        <v>8.3399507436862468</v>
      </c>
      <c r="T94">
        <v>0</v>
      </c>
      <c r="U94">
        <v>21.407357821611363</v>
      </c>
      <c r="V94">
        <v>6.6360509488224553</v>
      </c>
      <c r="W94">
        <v>13.555026218575376</v>
      </c>
      <c r="X94">
        <v>30.160471458359186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13.567221568774784</v>
      </c>
      <c r="AH94">
        <v>0</v>
      </c>
      <c r="AI94">
        <v>0</v>
      </c>
      <c r="AJ94">
        <v>0</v>
      </c>
      <c r="AK94">
        <v>16.547248648403254</v>
      </c>
      <c r="AL94">
        <v>0</v>
      </c>
      <c r="AM94">
        <v>0</v>
      </c>
      <c r="AN94">
        <v>0.57829217219787099</v>
      </c>
      <c r="AO94">
        <v>0</v>
      </c>
      <c r="AP94">
        <v>0.39288778543101649</v>
      </c>
      <c r="AQ94">
        <v>0</v>
      </c>
      <c r="AR94">
        <v>1.015803529534544</v>
      </c>
      <c r="AS94">
        <v>1.444023583802964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23.805046829140647</v>
      </c>
      <c r="BB94">
        <f t="shared" si="1"/>
        <v>545.69368114073166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9.3507181090388549</v>
      </c>
      <c r="L95">
        <v>318.57844966605433</v>
      </c>
      <c r="M95">
        <v>27.770217510545447</v>
      </c>
      <c r="N95">
        <v>35.78891250960617</v>
      </c>
      <c r="O95">
        <v>0</v>
      </c>
      <c r="P95">
        <v>38.45773583023113</v>
      </c>
      <c r="Q95">
        <v>2.8292129196400637</v>
      </c>
      <c r="R95">
        <v>13.359343109690123</v>
      </c>
      <c r="S95">
        <v>7.9866108912232825</v>
      </c>
      <c r="T95">
        <v>0</v>
      </c>
      <c r="U95">
        <v>21.407357821611363</v>
      </c>
      <c r="V95">
        <v>6.3571860557248412</v>
      </c>
      <c r="W95">
        <v>13.036110046989496</v>
      </c>
      <c r="X95">
        <v>30.160471458359186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5.4919951262784386</v>
      </c>
      <c r="AG95">
        <v>13.567221568774784</v>
      </c>
      <c r="AH95">
        <v>0</v>
      </c>
      <c r="AI95">
        <v>0</v>
      </c>
      <c r="AJ95">
        <v>0</v>
      </c>
      <c r="AK95">
        <v>16.547248648403254</v>
      </c>
      <c r="AL95">
        <v>0</v>
      </c>
      <c r="AM95">
        <v>0</v>
      </c>
      <c r="AN95">
        <v>0.59756830400751404</v>
      </c>
      <c r="AO95">
        <v>0</v>
      </c>
      <c r="AP95">
        <v>0.39288778543101649</v>
      </c>
      <c r="AQ95">
        <v>0</v>
      </c>
      <c r="AR95">
        <v>1.015803529534544</v>
      </c>
      <c r="AS95">
        <v>1.444023583802964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23.581013313052754</v>
      </c>
      <c r="BB95">
        <f t="shared" si="1"/>
        <v>540.5580611618941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9.3507025695704122</v>
      </c>
      <c r="L96">
        <v>318.57844966605433</v>
      </c>
      <c r="M96">
        <v>27.770217510545447</v>
      </c>
      <c r="N96">
        <v>35.78891250960617</v>
      </c>
      <c r="O96">
        <v>0</v>
      </c>
      <c r="P96">
        <v>38.45773583023113</v>
      </c>
      <c r="Q96">
        <v>2.8292129196400637</v>
      </c>
      <c r="R96">
        <v>12.796235011361098</v>
      </c>
      <c r="S96">
        <v>7.9866108912232825</v>
      </c>
      <c r="T96">
        <v>0</v>
      </c>
      <c r="U96">
        <v>21.407357821611363</v>
      </c>
      <c r="V96">
        <v>6.3571860557248412</v>
      </c>
      <c r="W96">
        <v>13.036110046989496</v>
      </c>
      <c r="X96">
        <v>30.160471458359186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5.4919951262784386</v>
      </c>
      <c r="AG96">
        <v>13.567221568774784</v>
      </c>
      <c r="AH96">
        <v>0</v>
      </c>
      <c r="AI96">
        <v>0</v>
      </c>
      <c r="AJ96">
        <v>0</v>
      </c>
      <c r="AK96">
        <v>16.547248648403254</v>
      </c>
      <c r="AL96">
        <v>0</v>
      </c>
      <c r="AM96">
        <v>0</v>
      </c>
      <c r="AN96">
        <v>0.59756830400751404</v>
      </c>
      <c r="AO96">
        <v>0</v>
      </c>
      <c r="AP96">
        <v>0.39288778543101649</v>
      </c>
      <c r="AQ96">
        <v>0</v>
      </c>
      <c r="AR96">
        <v>1.015803529534544</v>
      </c>
      <c r="AS96">
        <v>1.444023583802964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23.55747474499282</v>
      </c>
      <c r="BB96">
        <f t="shared" si="1"/>
        <v>540.01847609215645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9.3506086984591921</v>
      </c>
      <c r="L97">
        <v>318.57844966605433</v>
      </c>
      <c r="M97">
        <v>27.770217510545447</v>
      </c>
      <c r="N97">
        <v>35.78891250960617</v>
      </c>
      <c r="O97">
        <v>0</v>
      </c>
      <c r="P97">
        <v>38.45773583023113</v>
      </c>
      <c r="Q97">
        <v>3.1112772026746369</v>
      </c>
      <c r="R97">
        <v>12.796235011361098</v>
      </c>
      <c r="S97">
        <v>8.026634246108431</v>
      </c>
      <c r="T97">
        <v>0</v>
      </c>
      <c r="U97">
        <v>21.407357821611363</v>
      </c>
      <c r="V97">
        <v>6.3571860557248412</v>
      </c>
      <c r="W97">
        <v>13.004798333505935</v>
      </c>
      <c r="X97">
        <v>30.160471458359186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5.4919951262784386</v>
      </c>
      <c r="AG97">
        <v>13.567221568774784</v>
      </c>
      <c r="AH97">
        <v>0</v>
      </c>
      <c r="AI97">
        <v>0</v>
      </c>
      <c r="AJ97">
        <v>0</v>
      </c>
      <c r="AK97">
        <v>16.547248648403254</v>
      </c>
      <c r="AL97">
        <v>0</v>
      </c>
      <c r="AM97">
        <v>0</v>
      </c>
      <c r="AN97">
        <v>0.59756830400751404</v>
      </c>
      <c r="AO97">
        <v>0</v>
      </c>
      <c r="AP97">
        <v>1.7287062558964725</v>
      </c>
      <c r="AQ97">
        <v>0</v>
      </c>
      <c r="AR97">
        <v>1.3544044925902732</v>
      </c>
      <c r="AS97">
        <v>1.444023583802964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23.639615987142989</v>
      </c>
      <c r="BB97">
        <f t="shared" si="1"/>
        <v>541.90143633685238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9.3506045370474933</v>
      </c>
      <c r="L98">
        <v>318.57844966605433</v>
      </c>
      <c r="M98">
        <v>27.770217510545447</v>
      </c>
      <c r="N98">
        <v>35.78891250960617</v>
      </c>
      <c r="O98">
        <v>0</v>
      </c>
      <c r="P98">
        <v>38.45773583023113</v>
      </c>
      <c r="Q98">
        <v>3.1112772026746369</v>
      </c>
      <c r="R98">
        <v>12.796235011361098</v>
      </c>
      <c r="S98">
        <v>8.026634246108431</v>
      </c>
      <c r="T98">
        <v>0</v>
      </c>
      <c r="U98">
        <v>21.407357821611363</v>
      </c>
      <c r="V98">
        <v>6.3571860557248412</v>
      </c>
      <c r="W98">
        <v>13.004798333505935</v>
      </c>
      <c r="X98">
        <v>30.160471458359186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5.4919951262784386</v>
      </c>
      <c r="AG98">
        <v>13.567221568774784</v>
      </c>
      <c r="AH98">
        <v>0</v>
      </c>
      <c r="AI98">
        <v>0</v>
      </c>
      <c r="AJ98">
        <v>0</v>
      </c>
      <c r="AK98">
        <v>16.547248648403254</v>
      </c>
      <c r="AL98">
        <v>0</v>
      </c>
      <c r="AM98">
        <v>0</v>
      </c>
      <c r="AN98">
        <v>0.59756830400751404</v>
      </c>
      <c r="AO98">
        <v>0</v>
      </c>
      <c r="AP98">
        <v>1.7287062558964725</v>
      </c>
      <c r="AQ98">
        <v>0</v>
      </c>
      <c r="AR98">
        <v>2.031607059069088</v>
      </c>
      <c r="AS98">
        <v>1.444023583802964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23.667922880474791</v>
      </c>
      <c r="BB98">
        <f t="shared" si="1"/>
        <v>542.55032784858781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8.8783082863702774E-4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0.19327112285793535</v>
      </c>
      <c r="L99">
        <f t="shared" si="2"/>
        <v>7.988277469816377</v>
      </c>
      <c r="M99">
        <f t="shared" si="2"/>
        <v>0.66648624450957317</v>
      </c>
      <c r="N99">
        <f t="shared" si="2"/>
        <v>0.85893362411838003</v>
      </c>
      <c r="O99">
        <f t="shared" si="2"/>
        <v>0</v>
      </c>
      <c r="P99">
        <f t="shared" si="2"/>
        <v>0.90924870483975284</v>
      </c>
      <c r="Q99">
        <f t="shared" si="2"/>
        <v>0.13565468245722728</v>
      </c>
      <c r="R99">
        <f t="shared" si="2"/>
        <v>0.20505845454834584</v>
      </c>
      <c r="S99">
        <f t="shared" si="2"/>
        <v>0.16595426716054143</v>
      </c>
      <c r="T99">
        <f t="shared" si="2"/>
        <v>0</v>
      </c>
      <c r="U99">
        <f t="shared" si="2"/>
        <v>0.51322583974630798</v>
      </c>
      <c r="V99">
        <f t="shared" si="2"/>
        <v>0.11287027093679174</v>
      </c>
      <c r="W99">
        <f t="shared" si="2"/>
        <v>0.25528075485344848</v>
      </c>
      <c r="X99">
        <f t="shared" si="2"/>
        <v>0.60521745936961646</v>
      </c>
      <c r="Y99">
        <f t="shared" si="2"/>
        <v>0</v>
      </c>
      <c r="Z99">
        <f t="shared" si="2"/>
        <v>1.9524527711333759E-2</v>
      </c>
      <c r="AA99">
        <f t="shared" si="2"/>
        <v>2.6892688317052809E-2</v>
      </c>
      <c r="AB99">
        <f t="shared" si="2"/>
        <v>4.4061348866624897E-2</v>
      </c>
      <c r="AC99">
        <f t="shared" si="2"/>
        <v>3.5335828052233356E-2</v>
      </c>
      <c r="AD99">
        <f t="shared" si="2"/>
        <v>3.6620713603631803E-2</v>
      </c>
      <c r="AE99">
        <f t="shared" si="2"/>
        <v>8.3618696975787929E-2</v>
      </c>
      <c r="AF99">
        <f t="shared" si="2"/>
        <v>0.11218925860008346</v>
      </c>
      <c r="AG99">
        <f t="shared" si="2"/>
        <v>0.32561331765059531</v>
      </c>
      <c r="AH99">
        <f t="shared" si="2"/>
        <v>0.19224026071618658</v>
      </c>
      <c r="AI99">
        <f t="shared" si="2"/>
        <v>1.6603120174702567E-2</v>
      </c>
      <c r="AJ99">
        <f t="shared" si="2"/>
        <v>0</v>
      </c>
      <c r="AK99">
        <f t="shared" si="2"/>
        <v>0.39713396756167774</v>
      </c>
      <c r="AL99">
        <f t="shared" si="2"/>
        <v>0</v>
      </c>
      <c r="AM99">
        <f t="shared" si="2"/>
        <v>1.4883574333359427E-2</v>
      </c>
      <c r="AN99">
        <f t="shared" si="2"/>
        <v>1.5054871068096417E-2</v>
      </c>
      <c r="AO99">
        <f t="shared" si="2"/>
        <v>0</v>
      </c>
      <c r="AP99">
        <f t="shared" si="2"/>
        <v>1.4625247812669589E-2</v>
      </c>
      <c r="AQ99">
        <f t="shared" si="2"/>
        <v>0.19693385244275727</v>
      </c>
      <c r="AR99">
        <f t="shared" si="2"/>
        <v>5.0282271750260857E-2</v>
      </c>
      <c r="AS99">
        <f t="shared" si="2"/>
        <v>5.1819815303068235E-2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0.59539084363589068</v>
      </c>
      <c r="BB99">
        <f t="shared" si="1"/>
        <v>13.648409243347166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1.3671323494705201</v>
      </c>
      <c r="L3">
        <v>2.1185474323598341</v>
      </c>
      <c r="M3">
        <v>2.3585378269008905</v>
      </c>
      <c r="N3">
        <v>2.4944736336529236</v>
      </c>
      <c r="O3">
        <v>2.7757190041868025</v>
      </c>
      <c r="P3">
        <v>0</v>
      </c>
      <c r="Q3">
        <v>0.19827063464078704</v>
      </c>
      <c r="R3">
        <v>0.38641742820289804</v>
      </c>
      <c r="S3">
        <v>0.2713313871024236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0.19104977478605717</v>
      </c>
      <c r="AG3">
        <v>1.2412370939261115</v>
      </c>
      <c r="AH3">
        <v>0</v>
      </c>
      <c r="AI3">
        <v>0</v>
      </c>
      <c r="AJ3">
        <v>0</v>
      </c>
      <c r="AK3">
        <v>1.2754135594865372</v>
      </c>
      <c r="AL3">
        <v>0</v>
      </c>
      <c r="AM3">
        <v>0</v>
      </c>
      <c r="AN3">
        <v>9.8389288248799823E-3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79.965274472970137</v>
      </c>
      <c r="BA3">
        <v>3.9799062506667595</v>
      </c>
      <c r="BB3">
        <f>SUM(B3:AZ3)-BA3</f>
        <v>91.233161947102658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1.3671323494705201</v>
      </c>
      <c r="L4">
        <v>2.1185474323598341</v>
      </c>
      <c r="M4">
        <v>2.3585378269008905</v>
      </c>
      <c r="N4">
        <v>2.4944736336529236</v>
      </c>
      <c r="O4">
        <v>2.7757190041868025</v>
      </c>
      <c r="P4">
        <v>0</v>
      </c>
      <c r="Q4">
        <v>0.19827063464078704</v>
      </c>
      <c r="R4">
        <v>0.38641742820289804</v>
      </c>
      <c r="S4">
        <v>0.2713313871024236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0.19104977478605717</v>
      </c>
      <c r="AG4">
        <v>1.2412370939261115</v>
      </c>
      <c r="AH4">
        <v>0</v>
      </c>
      <c r="AI4">
        <v>0</v>
      </c>
      <c r="AJ4">
        <v>0</v>
      </c>
      <c r="AK4">
        <v>1.2754135594865372</v>
      </c>
      <c r="AL4">
        <v>0</v>
      </c>
      <c r="AM4">
        <v>0</v>
      </c>
      <c r="AN4">
        <v>9.8389288248799823E-3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79.975710707576695</v>
      </c>
      <c r="BA4">
        <v>3.9803424852733129</v>
      </c>
      <c r="BB4">
        <f t="shared" ref="BB4:BB67" si="0">SUM(B4:AZ4)-BA4</f>
        <v>91.243161947102664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1.3671323494705201</v>
      </c>
      <c r="L5">
        <v>2.1185474323598341</v>
      </c>
      <c r="M5">
        <v>2.3585378269008905</v>
      </c>
      <c r="N5">
        <v>2.4944736336529236</v>
      </c>
      <c r="O5">
        <v>2.7757190041868025</v>
      </c>
      <c r="P5">
        <v>0</v>
      </c>
      <c r="Q5">
        <v>0.19827063464078704</v>
      </c>
      <c r="R5">
        <v>0.52186994809292087</v>
      </c>
      <c r="S5">
        <v>0.2713313871024236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0.19104977478605717</v>
      </c>
      <c r="AG5">
        <v>1.2412370939261115</v>
      </c>
      <c r="AH5">
        <v>0</v>
      </c>
      <c r="AI5">
        <v>0</v>
      </c>
      <c r="AJ5">
        <v>0</v>
      </c>
      <c r="AK5">
        <v>1.2754135594865372</v>
      </c>
      <c r="AL5">
        <v>0</v>
      </c>
      <c r="AM5">
        <v>0</v>
      </c>
      <c r="AN5">
        <v>9.8389288248799823E-3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79.975710707576695</v>
      </c>
      <c r="BA5">
        <v>3.9860044006047159</v>
      </c>
      <c r="BB5">
        <f t="shared" si="0"/>
        <v>91.372952551661285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1.3671323494705201</v>
      </c>
      <c r="L6">
        <v>2.1185474323598341</v>
      </c>
      <c r="M6">
        <v>2.3585378269008905</v>
      </c>
      <c r="N6">
        <v>2.4944736336529236</v>
      </c>
      <c r="O6">
        <v>2.7757190041868025</v>
      </c>
      <c r="P6">
        <v>0</v>
      </c>
      <c r="Q6">
        <v>0.19827063464078704</v>
      </c>
      <c r="R6">
        <v>0.52186994809292087</v>
      </c>
      <c r="S6">
        <v>0.2713313871024236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0.19104977478605717</v>
      </c>
      <c r="AG6">
        <v>1.2412370939261115</v>
      </c>
      <c r="AH6">
        <v>0</v>
      </c>
      <c r="AI6">
        <v>0</v>
      </c>
      <c r="AJ6">
        <v>0</v>
      </c>
      <c r="AK6">
        <v>1.2754135594865372</v>
      </c>
      <c r="AL6">
        <v>0</v>
      </c>
      <c r="AM6">
        <v>0</v>
      </c>
      <c r="AN6">
        <v>9.8389288248799823E-3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79.975710707576695</v>
      </c>
      <c r="BA6">
        <v>3.9860044006047159</v>
      </c>
      <c r="BB6">
        <f t="shared" si="0"/>
        <v>91.372952551661285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1.3671323494705201</v>
      </c>
      <c r="L7">
        <v>2.1185474323598341</v>
      </c>
      <c r="M7">
        <v>2.3585378269008905</v>
      </c>
      <c r="N7">
        <v>2.4944736336529236</v>
      </c>
      <c r="O7">
        <v>2.7757190041868025</v>
      </c>
      <c r="P7">
        <v>0</v>
      </c>
      <c r="Q7">
        <v>0.19827063464078704</v>
      </c>
      <c r="R7">
        <v>0.52186994809292087</v>
      </c>
      <c r="S7">
        <v>0.28202453373810071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0.19104977478605717</v>
      </c>
      <c r="AG7">
        <v>1.2412370939261115</v>
      </c>
      <c r="AH7">
        <v>0</v>
      </c>
      <c r="AI7">
        <v>0</v>
      </c>
      <c r="AJ7">
        <v>0</v>
      </c>
      <c r="AK7">
        <v>1.2754135594865372</v>
      </c>
      <c r="AL7">
        <v>0</v>
      </c>
      <c r="AM7">
        <v>0</v>
      </c>
      <c r="AN7">
        <v>9.8389288248799823E-3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79.975710707576695</v>
      </c>
      <c r="BA7">
        <v>3.9864513741340875</v>
      </c>
      <c r="BB7">
        <f t="shared" si="0"/>
        <v>91.383198724767581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1.3671323494705201</v>
      </c>
      <c r="L8">
        <v>2.1185474323598341</v>
      </c>
      <c r="M8">
        <v>2.3585378269008905</v>
      </c>
      <c r="N8">
        <v>2.4944736336529236</v>
      </c>
      <c r="O8">
        <v>2.7757190041868025</v>
      </c>
      <c r="P8">
        <v>0</v>
      </c>
      <c r="Q8">
        <v>0.19827063464078704</v>
      </c>
      <c r="R8">
        <v>0.52186994809292087</v>
      </c>
      <c r="S8">
        <v>0.28202453373810071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0.19104977478605717</v>
      </c>
      <c r="AG8">
        <v>1.2412370939261115</v>
      </c>
      <c r="AH8">
        <v>0</v>
      </c>
      <c r="AI8">
        <v>0</v>
      </c>
      <c r="AJ8">
        <v>0</v>
      </c>
      <c r="AK8">
        <v>1.2754135594865372</v>
      </c>
      <c r="AL8">
        <v>0</v>
      </c>
      <c r="AM8">
        <v>0</v>
      </c>
      <c r="AN8">
        <v>9.8389288248799823E-3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79.975710707576695</v>
      </c>
      <c r="BA8">
        <v>3.9864513741340875</v>
      </c>
      <c r="BB8">
        <f t="shared" si="0"/>
        <v>91.383198724767581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1.3671323494705201</v>
      </c>
      <c r="L9">
        <v>2.1185474323598341</v>
      </c>
      <c r="M9">
        <v>2.3585378269008905</v>
      </c>
      <c r="N9">
        <v>2.4944736336529236</v>
      </c>
      <c r="O9">
        <v>2.7757190041868025</v>
      </c>
      <c r="P9">
        <v>0</v>
      </c>
      <c r="Q9">
        <v>0.19827063464078704</v>
      </c>
      <c r="R9">
        <v>0.52186994809292087</v>
      </c>
      <c r="S9">
        <v>0.28202453373810071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0.19104977478605717</v>
      </c>
      <c r="AG9">
        <v>1.2412370939261115</v>
      </c>
      <c r="AH9">
        <v>0</v>
      </c>
      <c r="AI9">
        <v>0</v>
      </c>
      <c r="AJ9">
        <v>0</v>
      </c>
      <c r="AK9">
        <v>1.2754135594865372</v>
      </c>
      <c r="AL9">
        <v>0</v>
      </c>
      <c r="AM9">
        <v>0</v>
      </c>
      <c r="AN9">
        <v>9.8389288248799823E-3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79.975710707576695</v>
      </c>
      <c r="BA9">
        <v>3.9864513741340875</v>
      </c>
      <c r="BB9">
        <f t="shared" si="0"/>
        <v>91.383198724767581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1.3671323494705201</v>
      </c>
      <c r="L10">
        <v>2.1185474323598341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0.19827063464078704</v>
      </c>
      <c r="R10">
        <v>0.52186994809292087</v>
      </c>
      <c r="S10">
        <v>0.28202453373810071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0.19104977478605717</v>
      </c>
      <c r="AG10">
        <v>1.2412370939261115</v>
      </c>
      <c r="AH10">
        <v>0</v>
      </c>
      <c r="AI10">
        <v>0</v>
      </c>
      <c r="AJ10">
        <v>0</v>
      </c>
      <c r="AK10">
        <v>1.2754135594865372</v>
      </c>
      <c r="AL10">
        <v>0</v>
      </c>
      <c r="AM10">
        <v>0</v>
      </c>
      <c r="AN10">
        <v>9.8389288248799823E-3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79.975710707576695</v>
      </c>
      <c r="BA10">
        <v>3.9864513741340875</v>
      </c>
      <c r="BB10">
        <f t="shared" si="0"/>
        <v>91.383198724767581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1.3671323494705201</v>
      </c>
      <c r="L11">
        <v>2.1185474323598341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0.19827063464078704</v>
      </c>
      <c r="R11">
        <v>0.52186994809292087</v>
      </c>
      <c r="S11">
        <v>0.28202453373810071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0.19104977478605717</v>
      </c>
      <c r="AG11">
        <v>1.2412370939261115</v>
      </c>
      <c r="AH11">
        <v>0</v>
      </c>
      <c r="AI11">
        <v>0</v>
      </c>
      <c r="AJ11">
        <v>0</v>
      </c>
      <c r="AK11">
        <v>1.2754135594865372</v>
      </c>
      <c r="AL11">
        <v>0</v>
      </c>
      <c r="AM11">
        <v>0</v>
      </c>
      <c r="AN11">
        <v>9.8389288248799823E-3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79.975710707576695</v>
      </c>
      <c r="BA11">
        <v>3.9864513741340875</v>
      </c>
      <c r="BB11">
        <f t="shared" si="0"/>
        <v>91.383198724767581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1.3671323494705201</v>
      </c>
      <c r="L12">
        <v>2.1185474323598341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0.19827063464078704</v>
      </c>
      <c r="R12">
        <v>0.52186994809292087</v>
      </c>
      <c r="S12">
        <v>0.28202453373810071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0.19104977478605717</v>
      </c>
      <c r="AG12">
        <v>1.2412370939261115</v>
      </c>
      <c r="AH12">
        <v>0</v>
      </c>
      <c r="AI12">
        <v>0</v>
      </c>
      <c r="AJ12">
        <v>0</v>
      </c>
      <c r="AK12">
        <v>1.2754135594865372</v>
      </c>
      <c r="AL12">
        <v>0</v>
      </c>
      <c r="AM12">
        <v>0</v>
      </c>
      <c r="AN12">
        <v>9.8389288248799823E-3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79.975710707576695</v>
      </c>
      <c r="BA12">
        <v>3.9864513741340875</v>
      </c>
      <c r="BB12">
        <f t="shared" si="0"/>
        <v>91.383198724767581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1.3671556827902562</v>
      </c>
      <c r="L13">
        <v>2.1185474323598341</v>
      </c>
      <c r="M13">
        <v>2.3586408928445981</v>
      </c>
      <c r="N13">
        <v>2.4944736336529236</v>
      </c>
      <c r="O13">
        <v>2.7757190041868025</v>
      </c>
      <c r="P13">
        <v>0</v>
      </c>
      <c r="Q13">
        <v>0.20855265016164246</v>
      </c>
      <c r="R13">
        <v>0</v>
      </c>
      <c r="S13">
        <v>0.30236444412477598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0.19104977478605717</v>
      </c>
      <c r="AG13">
        <v>1.2412370939261115</v>
      </c>
      <c r="AH13">
        <v>0</v>
      </c>
      <c r="AI13">
        <v>0</v>
      </c>
      <c r="AJ13">
        <v>0</v>
      </c>
      <c r="AK13">
        <v>1.2754135594865372</v>
      </c>
      <c r="AL13">
        <v>0</v>
      </c>
      <c r="AM13">
        <v>0</v>
      </c>
      <c r="AN13">
        <v>9.8389288248799823E-3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79.975710707576695</v>
      </c>
      <c r="BA13">
        <v>3.96592249029595</v>
      </c>
      <c r="BB13">
        <f t="shared" si="0"/>
        <v>90.912605985683768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1.3671331283390695</v>
      </c>
      <c r="L14">
        <v>2.1185474323598341</v>
      </c>
      <c r="M14">
        <v>2.3587827233243766</v>
      </c>
      <c r="N14">
        <v>2.4943966539989404</v>
      </c>
      <c r="O14">
        <v>2.7757190041868025</v>
      </c>
      <c r="P14">
        <v>0</v>
      </c>
      <c r="Q14">
        <v>0.20855265016164246</v>
      </c>
      <c r="R14">
        <v>0</v>
      </c>
      <c r="S14">
        <v>0.30236444412477598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0.19104977478605717</v>
      </c>
      <c r="AG14">
        <v>1.2412370939261115</v>
      </c>
      <c r="AH14">
        <v>0</v>
      </c>
      <c r="AI14">
        <v>0</v>
      </c>
      <c r="AJ14">
        <v>0</v>
      </c>
      <c r="AK14">
        <v>1.2754135594865372</v>
      </c>
      <c r="AL14">
        <v>0</v>
      </c>
      <c r="AM14">
        <v>0</v>
      </c>
      <c r="AN14">
        <v>9.8389288248799823E-3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79.975710707576695</v>
      </c>
      <c r="BA14">
        <v>3.9659242582844088</v>
      </c>
      <c r="BB14">
        <f t="shared" si="0"/>
        <v>90.912646514069934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1.3671556827902562</v>
      </c>
      <c r="L15">
        <v>2.1185474323598341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0.20855265016164246</v>
      </c>
      <c r="R15">
        <v>0</v>
      </c>
      <c r="S15">
        <v>0.30236444412477598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0.19104977478605717</v>
      </c>
      <c r="AG15">
        <v>1.2412370939261115</v>
      </c>
      <c r="AH15">
        <v>0</v>
      </c>
      <c r="AI15">
        <v>0</v>
      </c>
      <c r="AJ15">
        <v>0</v>
      </c>
      <c r="AK15">
        <v>1.2754135594865372</v>
      </c>
      <c r="AL15">
        <v>0</v>
      </c>
      <c r="AM15">
        <v>0</v>
      </c>
      <c r="AN15">
        <v>9.8389288248799823E-3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79.975710707576695</v>
      </c>
      <c r="BA15">
        <v>3.9659181821395029</v>
      </c>
      <c r="BB15">
        <f t="shared" si="0"/>
        <v>90.912507227896512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1.3671331283390695</v>
      </c>
      <c r="L16">
        <v>2.1185474323598341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0.20855265016164246</v>
      </c>
      <c r="R16">
        <v>0</v>
      </c>
      <c r="S16">
        <v>0.30236444412477598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0.19104977478605717</v>
      </c>
      <c r="AG16">
        <v>1.2412370939261115</v>
      </c>
      <c r="AH16">
        <v>0</v>
      </c>
      <c r="AI16">
        <v>0</v>
      </c>
      <c r="AJ16">
        <v>0</v>
      </c>
      <c r="AK16">
        <v>1.2754135594865372</v>
      </c>
      <c r="AL16">
        <v>0</v>
      </c>
      <c r="AM16">
        <v>0</v>
      </c>
      <c r="AN16">
        <v>9.8389288248799823E-3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79.975710707576695</v>
      </c>
      <c r="BA16">
        <v>3.9659172393634434</v>
      </c>
      <c r="BB16">
        <f t="shared" si="0"/>
        <v>90.912485616221375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1.3671556827902562</v>
      </c>
      <c r="L17">
        <v>2.1185474323598341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0.20855265016164246</v>
      </c>
      <c r="R17">
        <v>0</v>
      </c>
      <c r="S17">
        <v>0.30236444412477598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0.19104977478605717</v>
      </c>
      <c r="AG17">
        <v>1.2412370939261115</v>
      </c>
      <c r="AH17">
        <v>0</v>
      </c>
      <c r="AI17">
        <v>0</v>
      </c>
      <c r="AJ17">
        <v>0</v>
      </c>
      <c r="AK17">
        <v>1.2754135594865372</v>
      </c>
      <c r="AL17">
        <v>0</v>
      </c>
      <c r="AM17">
        <v>0</v>
      </c>
      <c r="AN17">
        <v>9.8389288248799823E-3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79.975710707576695</v>
      </c>
      <c r="BA17">
        <v>3.9659181821395029</v>
      </c>
      <c r="BB17">
        <f t="shared" si="0"/>
        <v>90.912507227896512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1.3671331283390695</v>
      </c>
      <c r="L18">
        <v>2.1185474323598341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0.20855265016164246</v>
      </c>
      <c r="R18">
        <v>0</v>
      </c>
      <c r="S18">
        <v>0.30236444412477598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0.19104977478605717</v>
      </c>
      <c r="AG18">
        <v>1.2412370939261115</v>
      </c>
      <c r="AH18">
        <v>0</v>
      </c>
      <c r="AI18">
        <v>0</v>
      </c>
      <c r="AJ18">
        <v>0</v>
      </c>
      <c r="AK18">
        <v>1.2754135594865372</v>
      </c>
      <c r="AL18">
        <v>0</v>
      </c>
      <c r="AM18">
        <v>0</v>
      </c>
      <c r="AN18">
        <v>9.8389288248799823E-3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79.975710707576695</v>
      </c>
      <c r="BA18">
        <v>3.9659172393634434</v>
      </c>
      <c r="BB18">
        <f t="shared" si="0"/>
        <v>90.912485616221375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1.3671288086034741</v>
      </c>
      <c r="L19">
        <v>2.1185474323598341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0.20855265016164246</v>
      </c>
      <c r="R19">
        <v>0</v>
      </c>
      <c r="S19">
        <v>0.29212999250569693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0.19104977478605717</v>
      </c>
      <c r="AG19">
        <v>1.2412370939261115</v>
      </c>
      <c r="AH19">
        <v>0</v>
      </c>
      <c r="AI19">
        <v>0</v>
      </c>
      <c r="AJ19">
        <v>0</v>
      </c>
      <c r="AK19">
        <v>1.2754135594865372</v>
      </c>
      <c r="AL19">
        <v>0</v>
      </c>
      <c r="AM19">
        <v>0</v>
      </c>
      <c r="AN19">
        <v>9.8389288248799823E-3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79.975710707576695</v>
      </c>
      <c r="BA19">
        <v>3.9654892587208179</v>
      </c>
      <c r="BB19">
        <f t="shared" si="0"/>
        <v>90.902674825509337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1.3671331283390695</v>
      </c>
      <c r="L20">
        <v>2.1185474323598341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0.20855265016164246</v>
      </c>
      <c r="R20">
        <v>0</v>
      </c>
      <c r="S20">
        <v>0.29212999250569693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0.19104977478605717</v>
      </c>
      <c r="AG20">
        <v>1.2412370939261115</v>
      </c>
      <c r="AH20">
        <v>0</v>
      </c>
      <c r="AI20">
        <v>0</v>
      </c>
      <c r="AJ20">
        <v>0</v>
      </c>
      <c r="AK20">
        <v>1.2754135594865372</v>
      </c>
      <c r="AL20">
        <v>0</v>
      </c>
      <c r="AM20">
        <v>0</v>
      </c>
      <c r="AN20">
        <v>9.8389288248799823E-3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79.975710707576695</v>
      </c>
      <c r="BA20">
        <v>3.9654894392857658</v>
      </c>
      <c r="BB20">
        <f t="shared" si="0"/>
        <v>90.902678964679993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1.3671288086034741</v>
      </c>
      <c r="L21">
        <v>2.1185474323598341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0.20855265016164246</v>
      </c>
      <c r="R21">
        <v>0.16694223992761689</v>
      </c>
      <c r="S21">
        <v>0.29212220994301619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0.19104977478605717</v>
      </c>
      <c r="AG21">
        <v>1.2412370939261115</v>
      </c>
      <c r="AH21">
        <v>0</v>
      </c>
      <c r="AI21">
        <v>0</v>
      </c>
      <c r="AJ21">
        <v>0</v>
      </c>
      <c r="AK21">
        <v>1.2754135594865372</v>
      </c>
      <c r="AL21">
        <v>0</v>
      </c>
      <c r="AM21">
        <v>0</v>
      </c>
      <c r="AN21">
        <v>1.0146407639323731E-2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79.975710707576695</v>
      </c>
      <c r="BA21">
        <v>3.9724799716531161</v>
      </c>
      <c r="BB21">
        <f t="shared" si="0"/>
        <v>91.062926048756424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1.3671331283390695</v>
      </c>
      <c r="L22">
        <v>2.1185474323598341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0.20855265016164246</v>
      </c>
      <c r="R22">
        <v>0.16694223992761689</v>
      </c>
      <c r="S22">
        <v>0.29212220994301619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0.19104977478605717</v>
      </c>
      <c r="AG22">
        <v>1.2412370939261115</v>
      </c>
      <c r="AH22">
        <v>0</v>
      </c>
      <c r="AI22">
        <v>0</v>
      </c>
      <c r="AJ22">
        <v>0</v>
      </c>
      <c r="AK22">
        <v>1.2754135594865372</v>
      </c>
      <c r="AL22">
        <v>0</v>
      </c>
      <c r="AM22">
        <v>0</v>
      </c>
      <c r="AN22">
        <v>1.0146407639323731E-2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79.975710707576695</v>
      </c>
      <c r="BA22">
        <v>3.9724801522180639</v>
      </c>
      <c r="BB22">
        <f t="shared" si="0"/>
        <v>91.062930187927066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2.1185474323598341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0.19822577790801404</v>
      </c>
      <c r="R23">
        <v>0</v>
      </c>
      <c r="S23">
        <v>0.15650796291998545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0.23055891776247128</v>
      </c>
      <c r="AD23">
        <v>0</v>
      </c>
      <c r="AE23">
        <v>0</v>
      </c>
      <c r="AF23">
        <v>0.19104977478605717</v>
      </c>
      <c r="AG23">
        <v>1.2412370939261115</v>
      </c>
      <c r="AH23">
        <v>0</v>
      </c>
      <c r="AI23">
        <v>0</v>
      </c>
      <c r="AJ23">
        <v>0</v>
      </c>
      <c r="AK23">
        <v>1.2754135594865372</v>
      </c>
      <c r="AL23">
        <v>0</v>
      </c>
      <c r="AM23">
        <v>0</v>
      </c>
      <c r="AN23">
        <v>1.0146407639323731E-2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79.975710707576695</v>
      </c>
      <c r="BA23">
        <v>3.9118928258012238</v>
      </c>
      <c r="BB23">
        <f t="shared" si="0"/>
        <v>89.674059944563041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2.1185474323598341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0.19822577790801404</v>
      </c>
      <c r="R24">
        <v>0</v>
      </c>
      <c r="S24">
        <v>0.15650796291998545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0.23055891776247128</v>
      </c>
      <c r="AD24">
        <v>0</v>
      </c>
      <c r="AE24">
        <v>0</v>
      </c>
      <c r="AF24">
        <v>0.19104977478605717</v>
      </c>
      <c r="AG24">
        <v>1.2412370939261115</v>
      </c>
      <c r="AH24">
        <v>0</v>
      </c>
      <c r="AI24">
        <v>0</v>
      </c>
      <c r="AJ24">
        <v>0</v>
      </c>
      <c r="AK24">
        <v>1.2754135594865372</v>
      </c>
      <c r="AL24">
        <v>0</v>
      </c>
      <c r="AM24">
        <v>0</v>
      </c>
      <c r="AN24">
        <v>1.0146407639323731E-2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79.975710707576695</v>
      </c>
      <c r="BA24">
        <v>3.9118928258012238</v>
      </c>
      <c r="BB24">
        <f t="shared" si="0"/>
        <v>89.674059944563041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2.1185474323598341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</v>
      </c>
      <c r="R25">
        <v>0</v>
      </c>
      <c r="S25">
        <v>0.15650796291998545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0.23055891776247128</v>
      </c>
      <c r="AD25">
        <v>0</v>
      </c>
      <c r="AE25">
        <v>0</v>
      </c>
      <c r="AF25">
        <v>0.19104977478605717</v>
      </c>
      <c r="AG25">
        <v>1.2412370939261115</v>
      </c>
      <c r="AH25">
        <v>0</v>
      </c>
      <c r="AI25">
        <v>0</v>
      </c>
      <c r="AJ25">
        <v>0</v>
      </c>
      <c r="AK25">
        <v>1.2754135594865372</v>
      </c>
      <c r="AL25">
        <v>0</v>
      </c>
      <c r="AM25">
        <v>0</v>
      </c>
      <c r="AN25">
        <v>1.0146407639323731E-2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79.975710707576695</v>
      </c>
      <c r="BA25">
        <v>3.9036069882846687</v>
      </c>
      <c r="BB25">
        <f t="shared" si="0"/>
        <v>89.484120004171572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2.1185474323598341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</v>
      </c>
      <c r="R26">
        <v>0</v>
      </c>
      <c r="S26">
        <v>0.15650796291998545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0.23055891776247128</v>
      </c>
      <c r="AD26">
        <v>0</v>
      </c>
      <c r="AE26">
        <v>0.12116684283030682</v>
      </c>
      <c r="AF26">
        <v>0.19104977478605717</v>
      </c>
      <c r="AG26">
        <v>1.2412370939261115</v>
      </c>
      <c r="AH26">
        <v>6.0652706637445201E-2</v>
      </c>
      <c r="AI26">
        <v>0</v>
      </c>
      <c r="AJ26">
        <v>0</v>
      </c>
      <c r="AK26">
        <v>1.2754135594865372</v>
      </c>
      <c r="AL26">
        <v>0</v>
      </c>
      <c r="AM26">
        <v>0</v>
      </c>
      <c r="AN26">
        <v>1.0146407639323731E-2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80.050284909204734</v>
      </c>
      <c r="BA26">
        <v>3.9143242470804642</v>
      </c>
      <c r="BB26">
        <f t="shared" si="0"/>
        <v>89.729796496471579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1.9307054787178175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0.23055891776247128</v>
      </c>
      <c r="AD27">
        <v>0</v>
      </c>
      <c r="AE27">
        <v>0.38773391609267366</v>
      </c>
      <c r="AF27">
        <v>0.19104977478605717</v>
      </c>
      <c r="AG27">
        <v>1.2412370939261115</v>
      </c>
      <c r="AH27">
        <v>0.49937393331246077</v>
      </c>
      <c r="AI27">
        <v>0</v>
      </c>
      <c r="AJ27">
        <v>0</v>
      </c>
      <c r="AK27">
        <v>1.2754135594865372</v>
      </c>
      <c r="AL27">
        <v>0</v>
      </c>
      <c r="AM27">
        <v>0</v>
      </c>
      <c r="AN27">
        <v>1.0146407639323731E-2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80.158413692339792</v>
      </c>
      <c r="BA27">
        <v>3.9339312546406071</v>
      </c>
      <c r="BB27">
        <f t="shared" si="0"/>
        <v>90.179256655421852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1.9933096382906903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9.366066687539136E-2</v>
      </c>
      <c r="AC28">
        <v>0.23055891776247128</v>
      </c>
      <c r="AD28">
        <v>0</v>
      </c>
      <c r="AE28">
        <v>0.38773391609267366</v>
      </c>
      <c r="AF28">
        <v>0.19104977478605717</v>
      </c>
      <c r="AG28">
        <v>1.2412370939261115</v>
      </c>
      <c r="AH28">
        <v>0.99874786662492154</v>
      </c>
      <c r="AI28">
        <v>0</v>
      </c>
      <c r="AJ28">
        <v>0</v>
      </c>
      <c r="AK28">
        <v>1.2754135594865372</v>
      </c>
      <c r="AL28">
        <v>0</v>
      </c>
      <c r="AM28">
        <v>0</v>
      </c>
      <c r="AN28">
        <v>1.0146407639323731E-2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80.687448340638682</v>
      </c>
      <c r="BA28">
        <v>4.0242239326985052</v>
      </c>
      <c r="BB28">
        <f t="shared" si="0"/>
        <v>92.249075892624589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2.1185524107051292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0.36714981527864743</v>
      </c>
      <c r="AC29">
        <v>0.46111783552494257</v>
      </c>
      <c r="AD29">
        <v>0</v>
      </c>
      <c r="AE29">
        <v>0.77546785597996237</v>
      </c>
      <c r="AF29">
        <v>0.19104977478605717</v>
      </c>
      <c r="AG29">
        <v>1.2412370939261115</v>
      </c>
      <c r="AH29">
        <v>1.4981217999373826</v>
      </c>
      <c r="AI29">
        <v>0</v>
      </c>
      <c r="AJ29">
        <v>0</v>
      </c>
      <c r="AK29">
        <v>1.2754135594865372</v>
      </c>
      <c r="AL29">
        <v>0</v>
      </c>
      <c r="AM29">
        <v>0</v>
      </c>
      <c r="AN29">
        <v>1.0146407639323731E-2</v>
      </c>
      <c r="AO29">
        <v>0</v>
      </c>
      <c r="AP29">
        <v>0</v>
      </c>
      <c r="AQ29">
        <v>1.4631577608015027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81.185174285117924</v>
      </c>
      <c r="BA29">
        <v>4.1288010081306306</v>
      </c>
      <c r="BB29">
        <f t="shared" si="0"/>
        <v>94.646342727052115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2.1185524107051292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0.73804604257983708</v>
      </c>
      <c r="AC30">
        <v>0.4615728668336464</v>
      </c>
      <c r="AD30">
        <v>0.20933149655604261</v>
      </c>
      <c r="AE30">
        <v>1.1668367802128992</v>
      </c>
      <c r="AF30">
        <v>0.38209952776038397</v>
      </c>
      <c r="AG30">
        <v>1.2412370939261115</v>
      </c>
      <c r="AH30">
        <v>1.9974957332498431</v>
      </c>
      <c r="AI30">
        <v>9.098249843456481E-2</v>
      </c>
      <c r="AJ30">
        <v>0</v>
      </c>
      <c r="AK30">
        <v>1.2754135594865372</v>
      </c>
      <c r="AL30">
        <v>0</v>
      </c>
      <c r="AM30">
        <v>0.12267052045501982</v>
      </c>
      <c r="AN30">
        <v>1.0146407639323731E-2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81.783186182425382</v>
      </c>
      <c r="BA30">
        <v>4.2549851806718415</v>
      </c>
      <c r="BB30">
        <f t="shared" si="0"/>
        <v>97.538918663152117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2.1185524107051292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0.39439268440826547</v>
      </c>
      <c r="AE31">
        <v>1.1672002905447714</v>
      </c>
      <c r="AF31">
        <v>0.6432008808182007</v>
      </c>
      <c r="AG31">
        <v>1.2412370939261115</v>
      </c>
      <c r="AH31">
        <v>2.4968696665623038</v>
      </c>
      <c r="AI31">
        <v>0.39425751721978713</v>
      </c>
      <c r="AJ31">
        <v>0</v>
      </c>
      <c r="AK31">
        <v>1.2754135594865372</v>
      </c>
      <c r="AL31">
        <v>0</v>
      </c>
      <c r="AM31">
        <v>0.24721863556668752</v>
      </c>
      <c r="AN31">
        <v>1.0146407639323731E-2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82.594262158213311</v>
      </c>
      <c r="BA31">
        <v>4.3464037432956877</v>
      </c>
      <c r="BB31">
        <f t="shared" si="0"/>
        <v>99.63454705325212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2.1185524107051292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0.4615728668336464</v>
      </c>
      <c r="AD32">
        <v>0.41866299311208521</v>
      </c>
      <c r="AE32">
        <v>1.1672002905447714</v>
      </c>
      <c r="AF32">
        <v>0.6432008808182007</v>
      </c>
      <c r="AG32">
        <v>1.2412370939261115</v>
      </c>
      <c r="AH32">
        <v>2.4968696665623038</v>
      </c>
      <c r="AI32">
        <v>0.39425751721978713</v>
      </c>
      <c r="AJ32">
        <v>0</v>
      </c>
      <c r="AK32">
        <v>1.2754135594865372</v>
      </c>
      <c r="AL32">
        <v>0</v>
      </c>
      <c r="AM32">
        <v>0.37176677436860778</v>
      </c>
      <c r="AN32">
        <v>1.0146407639323731E-2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82.594262158213311</v>
      </c>
      <c r="BA32">
        <v>4.3526243544014278</v>
      </c>
      <c r="BB32">
        <f t="shared" si="0"/>
        <v>99.777144889652121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1.784562677850593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0.4615728668336464</v>
      </c>
      <c r="AD33">
        <v>0.60675797244834062</v>
      </c>
      <c r="AE33">
        <v>1.1672002905447714</v>
      </c>
      <c r="AF33">
        <v>0.6432008808182007</v>
      </c>
      <c r="AG33">
        <v>1.2412370939261115</v>
      </c>
      <c r="AH33">
        <v>2.4968696665623038</v>
      </c>
      <c r="AI33">
        <v>0.39425751721978713</v>
      </c>
      <c r="AJ33">
        <v>0</v>
      </c>
      <c r="AK33">
        <v>1.2754135594865372</v>
      </c>
      <c r="AL33">
        <v>0</v>
      </c>
      <c r="AM33">
        <v>0.37176677436860778</v>
      </c>
      <c r="AN33">
        <v>1.0146407639323731E-2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82.615134627426414</v>
      </c>
      <c r="BA33">
        <v>4.34739842291747</v>
      </c>
      <c r="BB33">
        <f t="shared" si="0"/>
        <v>99.657348536830895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1.4506388947514541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0.4615728668336464</v>
      </c>
      <c r="AD34">
        <v>0.6279945128365686</v>
      </c>
      <c r="AE34">
        <v>1.1672002905447714</v>
      </c>
      <c r="AF34">
        <v>0.6432008808182007</v>
      </c>
      <c r="AG34">
        <v>1.2412370939261115</v>
      </c>
      <c r="AH34">
        <v>2.4968696665623038</v>
      </c>
      <c r="AI34">
        <v>0.39425751721978713</v>
      </c>
      <c r="AJ34">
        <v>0</v>
      </c>
      <c r="AK34">
        <v>1.2754135594865372</v>
      </c>
      <c r="AL34">
        <v>0</v>
      </c>
      <c r="AM34">
        <v>0.37176677436860778</v>
      </c>
      <c r="AN34">
        <v>1.0146407639323731E-2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82.625570862032959</v>
      </c>
      <c r="BA34">
        <v>4.3347643307787074</v>
      </c>
      <c r="BB34">
        <f t="shared" si="0"/>
        <v>99.3677316208653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1.2001749943595053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0.4615728668336464</v>
      </c>
      <c r="AD35">
        <v>0.6279945128365686</v>
      </c>
      <c r="AE35">
        <v>1.1672002905447714</v>
      </c>
      <c r="AF35">
        <v>0.6432008808182007</v>
      </c>
      <c r="AG35">
        <v>1.2412370939261115</v>
      </c>
      <c r="AH35">
        <v>2.4968696665623038</v>
      </c>
      <c r="AI35">
        <v>0.39425751721978713</v>
      </c>
      <c r="AJ35">
        <v>0</v>
      </c>
      <c r="AK35">
        <v>1.2754135594865372</v>
      </c>
      <c r="AL35">
        <v>0</v>
      </c>
      <c r="AM35">
        <v>0.24721863556668752</v>
      </c>
      <c r="AN35">
        <v>1.0146407639323731E-2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82.625570862032959</v>
      </c>
      <c r="BA35">
        <v>4.319088827540404</v>
      </c>
      <c r="BB35">
        <f t="shared" si="0"/>
        <v>99.008395084909736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1.2001749943595053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0.4615728668336464</v>
      </c>
      <c r="AD36">
        <v>0.6279945128365686</v>
      </c>
      <c r="AE36">
        <v>1.1672002905447714</v>
      </c>
      <c r="AF36">
        <v>0.6432008808182007</v>
      </c>
      <c r="AG36">
        <v>1.2412370939261115</v>
      </c>
      <c r="AH36">
        <v>2.4968696665623038</v>
      </c>
      <c r="AI36">
        <v>0.39425751721978713</v>
      </c>
      <c r="AJ36">
        <v>0</v>
      </c>
      <c r="AK36">
        <v>1.2754135594865372</v>
      </c>
      <c r="AL36">
        <v>0</v>
      </c>
      <c r="AM36">
        <v>0.12392226601962013</v>
      </c>
      <c r="AN36">
        <v>1.0146407639323731E-2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82.205702358588994</v>
      </c>
      <c r="BA36">
        <v>4.2963845358493797</v>
      </c>
      <c r="BB36">
        <f t="shared" si="0"/>
        <v>98.487934503609708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1.2001749943595053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0.73804604257983708</v>
      </c>
      <c r="AC37">
        <v>0.46111783552494257</v>
      </c>
      <c r="AD37">
        <v>0.41866299311208521</v>
      </c>
      <c r="AE37">
        <v>0.77546785597996237</v>
      </c>
      <c r="AF37">
        <v>0.57314930254644125</v>
      </c>
      <c r="AG37">
        <v>1.2412370939261115</v>
      </c>
      <c r="AH37">
        <v>1.9974957332498431</v>
      </c>
      <c r="AI37">
        <v>9.098249843456481E-2</v>
      </c>
      <c r="AJ37">
        <v>0</v>
      </c>
      <c r="AK37">
        <v>1.2754135594865372</v>
      </c>
      <c r="AL37">
        <v>0</v>
      </c>
      <c r="AM37">
        <v>0</v>
      </c>
      <c r="AN37">
        <v>1.0453870068879148E-2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81.56330411187642</v>
      </c>
      <c r="BA37">
        <v>4.2026488540946385</v>
      </c>
      <c r="BB37">
        <f t="shared" si="0"/>
        <v>96.339189760609742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1.2001749943595053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0.73804604257983708</v>
      </c>
      <c r="AC38">
        <v>0.23055891776247128</v>
      </c>
      <c r="AD38">
        <v>0.20933149655604261</v>
      </c>
      <c r="AE38">
        <v>0.77546785597996237</v>
      </c>
      <c r="AF38">
        <v>0.38209952776038397</v>
      </c>
      <c r="AG38">
        <v>1.2412370939261115</v>
      </c>
      <c r="AH38">
        <v>1.4981217999373826</v>
      </c>
      <c r="AI38">
        <v>0</v>
      </c>
      <c r="AJ38">
        <v>0</v>
      </c>
      <c r="AK38">
        <v>1.2754135594865372</v>
      </c>
      <c r="AL38">
        <v>0</v>
      </c>
      <c r="AM38">
        <v>0</v>
      </c>
      <c r="AN38">
        <v>1.0453870068879148E-2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80.9922834481319</v>
      </c>
      <c r="BA38">
        <v>4.1277299915985193</v>
      </c>
      <c r="BB38">
        <f t="shared" si="0"/>
        <v>94.621791338509738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1.2001749943595053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0.73804604257983708</v>
      </c>
      <c r="AC39">
        <v>0.23055891776247128</v>
      </c>
      <c r="AD39">
        <v>0</v>
      </c>
      <c r="AE39">
        <v>0.38773391609267366</v>
      </c>
      <c r="AF39">
        <v>0.38209952776038397</v>
      </c>
      <c r="AG39">
        <v>1.2412370939261115</v>
      </c>
      <c r="AH39">
        <v>0.99874786662492154</v>
      </c>
      <c r="AI39">
        <v>0</v>
      </c>
      <c r="AJ39">
        <v>0</v>
      </c>
      <c r="AK39">
        <v>1.2754135594865372</v>
      </c>
      <c r="AL39">
        <v>0</v>
      </c>
      <c r="AM39">
        <v>0</v>
      </c>
      <c r="AN39">
        <v>1.0453870068879148E-2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80.774119181799193</v>
      </c>
      <c r="BA39">
        <v>4.0727795596100229</v>
      </c>
      <c r="BB39">
        <f t="shared" si="0"/>
        <v>93.362138134409719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1.2001749943595053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0.73804604257983708</v>
      </c>
      <c r="AC40">
        <v>0.23055891776247128</v>
      </c>
      <c r="AD40">
        <v>0</v>
      </c>
      <c r="AE40">
        <v>0.38773391609267366</v>
      </c>
      <c r="AF40">
        <v>0.38209952776038397</v>
      </c>
      <c r="AG40">
        <v>1.2412370939261115</v>
      </c>
      <c r="AH40">
        <v>0.44478650814026299</v>
      </c>
      <c r="AI40">
        <v>0</v>
      </c>
      <c r="AJ40">
        <v>0</v>
      </c>
      <c r="AK40">
        <v>1.2754135594865372</v>
      </c>
      <c r="AL40">
        <v>0</v>
      </c>
      <c r="AM40">
        <v>0</v>
      </c>
      <c r="AN40">
        <v>1.0453870068879148E-2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80.558585890210793</v>
      </c>
      <c r="BA40">
        <v>4.0406146832369663</v>
      </c>
      <c r="BB40">
        <f t="shared" si="0"/>
        <v>92.624808360709721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1.2001749943595053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0.73804604257983708</v>
      </c>
      <c r="AC41">
        <v>0</v>
      </c>
      <c r="AD41">
        <v>0</v>
      </c>
      <c r="AE41">
        <v>0.17569194113963679</v>
      </c>
      <c r="AF41">
        <v>0.19104977478605717</v>
      </c>
      <c r="AG41">
        <v>1.2412370939261115</v>
      </c>
      <c r="AH41">
        <v>0</v>
      </c>
      <c r="AI41">
        <v>0</v>
      </c>
      <c r="AJ41">
        <v>0</v>
      </c>
      <c r="AK41">
        <v>1.2754135594865372</v>
      </c>
      <c r="AL41">
        <v>0</v>
      </c>
      <c r="AM41">
        <v>0</v>
      </c>
      <c r="AN41">
        <v>1.0453870068879148E-2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80.419148403256088</v>
      </c>
      <c r="BA41">
        <v>3.9897075232521555</v>
      </c>
      <c r="BB41">
        <f t="shared" si="0"/>
        <v>91.457840879909739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1.2001749943595053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0.36714981527864743</v>
      </c>
      <c r="AC42">
        <v>0</v>
      </c>
      <c r="AD42">
        <v>0</v>
      </c>
      <c r="AE42">
        <v>0</v>
      </c>
      <c r="AF42">
        <v>0.19104977478605717</v>
      </c>
      <c r="AG42">
        <v>1.2412370939261115</v>
      </c>
      <c r="AH42">
        <v>0</v>
      </c>
      <c r="AI42">
        <v>0</v>
      </c>
      <c r="AJ42">
        <v>0</v>
      </c>
      <c r="AK42">
        <v>1.2754135594865372</v>
      </c>
      <c r="AL42">
        <v>0</v>
      </c>
      <c r="AM42">
        <v>0</v>
      </c>
      <c r="AN42">
        <v>1.0453870068879148E-2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80.492202045501969</v>
      </c>
      <c r="BA42">
        <v>3.9699137800572171</v>
      </c>
      <c r="BB42">
        <f t="shared" si="0"/>
        <v>91.004100096909738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1.2001749943595053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0.36714981527864743</v>
      </c>
      <c r="AC43">
        <v>0</v>
      </c>
      <c r="AD43">
        <v>0</v>
      </c>
      <c r="AE43">
        <v>0</v>
      </c>
      <c r="AF43">
        <v>0.19104977478605717</v>
      </c>
      <c r="AG43">
        <v>1.2412370939261115</v>
      </c>
      <c r="AH43">
        <v>0</v>
      </c>
      <c r="AI43">
        <v>0</v>
      </c>
      <c r="AJ43">
        <v>0</v>
      </c>
      <c r="AK43">
        <v>1.2754135594865372</v>
      </c>
      <c r="AL43">
        <v>0</v>
      </c>
      <c r="AM43">
        <v>0</v>
      </c>
      <c r="AN43">
        <v>1.0453870068879148E-2</v>
      </c>
      <c r="AO43">
        <v>0</v>
      </c>
      <c r="AP43">
        <v>0</v>
      </c>
      <c r="AQ43">
        <v>1.8289472010018786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80.502638280108528</v>
      </c>
      <c r="BA43">
        <v>3.9628749045056404</v>
      </c>
      <c r="BB43">
        <f t="shared" si="0"/>
        <v>90.842744820509736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1.2001749943595053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0.36714981527864743</v>
      </c>
      <c r="AC44">
        <v>0</v>
      </c>
      <c r="AD44">
        <v>0</v>
      </c>
      <c r="AE44">
        <v>0</v>
      </c>
      <c r="AF44">
        <v>0.19104977478605717</v>
      </c>
      <c r="AG44">
        <v>1.2412370939261115</v>
      </c>
      <c r="AH44">
        <v>0</v>
      </c>
      <c r="AI44">
        <v>0</v>
      </c>
      <c r="AJ44">
        <v>0</v>
      </c>
      <c r="AK44">
        <v>1.2754135594865372</v>
      </c>
      <c r="AL44">
        <v>0</v>
      </c>
      <c r="AM44">
        <v>0</v>
      </c>
      <c r="AN44">
        <v>1.0453870068879148E-2</v>
      </c>
      <c r="AO44">
        <v>0</v>
      </c>
      <c r="AP44">
        <v>0</v>
      </c>
      <c r="AQ44">
        <v>1.5058331826341056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80.068843665205577</v>
      </c>
      <c r="BA44">
        <v>3.9312361236349149</v>
      </c>
      <c r="BB44">
        <f t="shared" si="0"/>
        <v>90.117474968109732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0.89755580491340603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0.19104977478605717</v>
      </c>
      <c r="AG45">
        <v>1.2412370939261115</v>
      </c>
      <c r="AH45">
        <v>0</v>
      </c>
      <c r="AI45">
        <v>0</v>
      </c>
      <c r="AJ45">
        <v>0</v>
      </c>
      <c r="AK45">
        <v>1.2754135594865372</v>
      </c>
      <c r="AL45">
        <v>0</v>
      </c>
      <c r="AM45">
        <v>0</v>
      </c>
      <c r="AN45">
        <v>1.0453870068879148E-2</v>
      </c>
      <c r="AO45">
        <v>0</v>
      </c>
      <c r="AP45">
        <v>0</v>
      </c>
      <c r="AQ45">
        <v>1.0038888098518053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80.055048006679172</v>
      </c>
      <c r="BA45">
        <v>3.8816818459287217</v>
      </c>
      <c r="BB45">
        <f t="shared" si="0"/>
        <v>88.981520209782474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0.89755580491340603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1.2412370939261115</v>
      </c>
      <c r="AH46">
        <v>0</v>
      </c>
      <c r="AI46">
        <v>0</v>
      </c>
      <c r="AJ46">
        <v>0</v>
      </c>
      <c r="AK46">
        <v>1.2754135594865372</v>
      </c>
      <c r="AL46">
        <v>0</v>
      </c>
      <c r="AM46">
        <v>0</v>
      </c>
      <c r="AN46">
        <v>1.0453870068879148E-2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80.055048006679172</v>
      </c>
      <c r="BA46">
        <v>3.8816818459287217</v>
      </c>
      <c r="BB46">
        <f t="shared" si="0"/>
        <v>88.981520209782474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0.89755580491340603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1.2412370939261115</v>
      </c>
      <c r="AH47">
        <v>0</v>
      </c>
      <c r="AI47">
        <v>0</v>
      </c>
      <c r="AJ47">
        <v>0</v>
      </c>
      <c r="AK47">
        <v>1.2754135594865372</v>
      </c>
      <c r="AL47">
        <v>0</v>
      </c>
      <c r="AM47">
        <v>0</v>
      </c>
      <c r="AN47">
        <v>1.0453870068879148E-2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80.055048006679172</v>
      </c>
      <c r="BA47">
        <v>3.8607005698028187</v>
      </c>
      <c r="BB47">
        <f t="shared" si="0"/>
        <v>88.500557080982475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0.89755580491340603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1.2412370939261115</v>
      </c>
      <c r="AH48">
        <v>0</v>
      </c>
      <c r="AI48">
        <v>0</v>
      </c>
      <c r="AJ48">
        <v>0</v>
      </c>
      <c r="AK48">
        <v>1.2754135594865372</v>
      </c>
      <c r="AL48">
        <v>0</v>
      </c>
      <c r="AM48">
        <v>0</v>
      </c>
      <c r="AN48">
        <v>1.0453870068879148E-2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80.055048006679172</v>
      </c>
      <c r="BA48">
        <v>3.8397192936769162</v>
      </c>
      <c r="BB48">
        <f t="shared" si="0"/>
        <v>88.019593952182476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1.0645371327794517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1.2412370939261115</v>
      </c>
      <c r="AH49">
        <v>0</v>
      </c>
      <c r="AI49">
        <v>0</v>
      </c>
      <c r="AJ49">
        <v>0</v>
      </c>
      <c r="AK49">
        <v>1.2754135594865372</v>
      </c>
      <c r="AL49">
        <v>0</v>
      </c>
      <c r="AM49">
        <v>0</v>
      </c>
      <c r="AN49">
        <v>1.0453870068879148E-2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79.961121895220188</v>
      </c>
      <c r="BA49">
        <v>3.8427730017227364</v>
      </c>
      <c r="BB49">
        <f t="shared" si="0"/>
        <v>88.08959546054372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1.1688654380724004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1.2412370939261115</v>
      </c>
      <c r="AH50">
        <v>0</v>
      </c>
      <c r="AI50">
        <v>0</v>
      </c>
      <c r="AJ50">
        <v>0</v>
      </c>
      <c r="AK50">
        <v>1.2754135594865372</v>
      </c>
      <c r="AL50">
        <v>0</v>
      </c>
      <c r="AM50">
        <v>0</v>
      </c>
      <c r="AN50">
        <v>1.0453870068879148E-2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79.961121895220188</v>
      </c>
      <c r="BA50">
        <v>3.8471339248839818</v>
      </c>
      <c r="BB50">
        <f t="shared" si="0"/>
        <v>88.189562842675429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1.1688654380724004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1.2412370939261115</v>
      </c>
      <c r="AH51">
        <v>0</v>
      </c>
      <c r="AI51">
        <v>0</v>
      </c>
      <c r="AJ51">
        <v>0</v>
      </c>
      <c r="AK51">
        <v>1.2754135594865372</v>
      </c>
      <c r="AL51">
        <v>0</v>
      </c>
      <c r="AM51">
        <v>0</v>
      </c>
      <c r="AN51">
        <v>1.0453870068879148E-2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79.929813191400527</v>
      </c>
      <c r="BA51">
        <v>3.8458252210643216</v>
      </c>
      <c r="BB51">
        <f t="shared" si="0"/>
        <v>88.159562842675427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1.1688654380724004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1.2412370939261115</v>
      </c>
      <c r="AH52">
        <v>0</v>
      </c>
      <c r="AI52">
        <v>0</v>
      </c>
      <c r="AJ52">
        <v>0</v>
      </c>
      <c r="AK52">
        <v>1.2754135594865372</v>
      </c>
      <c r="AL52">
        <v>0</v>
      </c>
      <c r="AM52">
        <v>0</v>
      </c>
      <c r="AN52">
        <v>1.0453870068879148E-2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79.929813191400527</v>
      </c>
      <c r="BA52">
        <v>3.8458252210643216</v>
      </c>
      <c r="BB52">
        <f t="shared" si="0"/>
        <v>88.159562842675427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1.1688654380724004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1.2412370939261115</v>
      </c>
      <c r="AH53">
        <v>0</v>
      </c>
      <c r="AI53">
        <v>0</v>
      </c>
      <c r="AJ53">
        <v>0</v>
      </c>
      <c r="AK53">
        <v>1.2754135594865372</v>
      </c>
      <c r="AL53">
        <v>0</v>
      </c>
      <c r="AM53">
        <v>0</v>
      </c>
      <c r="AN53">
        <v>1.0453870068879148E-2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79.929813191400527</v>
      </c>
      <c r="BA53">
        <v>3.8458252210643216</v>
      </c>
      <c r="BB53">
        <f t="shared" si="0"/>
        <v>88.159562842675427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1.1688654380724004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1.2412370939261115</v>
      </c>
      <c r="AH54">
        <v>0</v>
      </c>
      <c r="AI54">
        <v>0</v>
      </c>
      <c r="AJ54">
        <v>0</v>
      </c>
      <c r="AK54">
        <v>1.2754135594865372</v>
      </c>
      <c r="AL54">
        <v>0</v>
      </c>
      <c r="AM54">
        <v>0</v>
      </c>
      <c r="AN54">
        <v>1.0453870068879148E-2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79.867195783761204</v>
      </c>
      <c r="BA54">
        <v>3.843207813424987</v>
      </c>
      <c r="BB54">
        <f t="shared" si="0"/>
        <v>88.099562842675439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1.1688654380724004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1.2412370939261115</v>
      </c>
      <c r="AH55">
        <v>0</v>
      </c>
      <c r="AI55">
        <v>0</v>
      </c>
      <c r="AJ55">
        <v>0</v>
      </c>
      <c r="AK55">
        <v>1.2754135594865372</v>
      </c>
      <c r="AL55">
        <v>0</v>
      </c>
      <c r="AM55">
        <v>0</v>
      </c>
      <c r="AN55">
        <v>1.0453870068879148E-2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79.940249426007085</v>
      </c>
      <c r="BA55">
        <v>3.846261455670875</v>
      </c>
      <c r="BB55">
        <f t="shared" si="0"/>
        <v>88.169562842675433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1.1688654380724004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1.2412370939261115</v>
      </c>
      <c r="AH56">
        <v>0</v>
      </c>
      <c r="AI56">
        <v>0</v>
      </c>
      <c r="AJ56">
        <v>0</v>
      </c>
      <c r="AK56">
        <v>1.2754135594865372</v>
      </c>
      <c r="AL56">
        <v>0</v>
      </c>
      <c r="AM56">
        <v>0</v>
      </c>
      <c r="AN56">
        <v>1.0453870068879148E-2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79.940249426007085</v>
      </c>
      <c r="BA56">
        <v>3.846261455670875</v>
      </c>
      <c r="BB56">
        <f t="shared" si="0"/>
        <v>88.169562842675433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1.1688654380724004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1.2412370939261115</v>
      </c>
      <c r="AH57">
        <v>0</v>
      </c>
      <c r="AI57">
        <v>0</v>
      </c>
      <c r="AJ57">
        <v>0</v>
      </c>
      <c r="AK57">
        <v>1.2754135594865372</v>
      </c>
      <c r="AL57">
        <v>0</v>
      </c>
      <c r="AM57">
        <v>0</v>
      </c>
      <c r="AN57">
        <v>1.0453870068879148E-2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79.961121895220202</v>
      </c>
      <c r="BA57">
        <v>3.8471339248839818</v>
      </c>
      <c r="BB57">
        <f t="shared" si="0"/>
        <v>88.189562842675443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1.1688654380724004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1.2412370939261115</v>
      </c>
      <c r="AH58">
        <v>0</v>
      </c>
      <c r="AI58">
        <v>0</v>
      </c>
      <c r="AJ58">
        <v>0</v>
      </c>
      <c r="AK58">
        <v>1.2754135594865372</v>
      </c>
      <c r="AL58">
        <v>0</v>
      </c>
      <c r="AM58">
        <v>0</v>
      </c>
      <c r="AN58">
        <v>1.0453870068879148E-2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79.971558129826747</v>
      </c>
      <c r="BA58">
        <v>3.8475701594905352</v>
      </c>
      <c r="BB58">
        <f t="shared" si="0"/>
        <v>88.199562842675434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1.1688654380724004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1.2412370939261115</v>
      </c>
      <c r="AH59">
        <v>0</v>
      </c>
      <c r="AI59">
        <v>0</v>
      </c>
      <c r="AJ59">
        <v>0</v>
      </c>
      <c r="AK59">
        <v>1.2754135594865372</v>
      </c>
      <c r="AL59">
        <v>0</v>
      </c>
      <c r="AM59">
        <v>0</v>
      </c>
      <c r="AN59">
        <v>1.0453870068879148E-2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79.918676685451885</v>
      </c>
      <c r="BA59">
        <v>3.8453597151156678</v>
      </c>
      <c r="BB59">
        <f t="shared" si="0"/>
        <v>88.14889184267544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1.1688654380724004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1.2412370939261115</v>
      </c>
      <c r="AH60">
        <v>0</v>
      </c>
      <c r="AI60">
        <v>0</v>
      </c>
      <c r="AJ60">
        <v>0</v>
      </c>
      <c r="AK60">
        <v>1.2754135594865372</v>
      </c>
      <c r="AL60">
        <v>0</v>
      </c>
      <c r="AM60">
        <v>0</v>
      </c>
      <c r="AN60">
        <v>1.0453870068879148E-2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79.918676685451885</v>
      </c>
      <c r="BA60">
        <v>3.8453597151156678</v>
      </c>
      <c r="BB60">
        <f t="shared" si="0"/>
        <v>88.14889184267544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1.1688654380724004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1.2412370939261115</v>
      </c>
      <c r="AH61">
        <v>0</v>
      </c>
      <c r="AI61">
        <v>0</v>
      </c>
      <c r="AJ61">
        <v>0</v>
      </c>
      <c r="AK61">
        <v>1.2754135594865372</v>
      </c>
      <c r="AL61">
        <v>0</v>
      </c>
      <c r="AM61">
        <v>0</v>
      </c>
      <c r="AN61">
        <v>1.0453870068879148E-2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79.918676685451885</v>
      </c>
      <c r="BA61">
        <v>3.8663409912415707</v>
      </c>
      <c r="BB61">
        <f t="shared" si="0"/>
        <v>88.629854971475424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1.1688654380724004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1.2412370939261115</v>
      </c>
      <c r="AH62">
        <v>0</v>
      </c>
      <c r="AI62">
        <v>0</v>
      </c>
      <c r="AJ62">
        <v>0</v>
      </c>
      <c r="AK62">
        <v>1.2754135594865372</v>
      </c>
      <c r="AL62">
        <v>0</v>
      </c>
      <c r="AM62">
        <v>0</v>
      </c>
      <c r="AN62">
        <v>1.0453870068879148E-2</v>
      </c>
      <c r="AO62">
        <v>0</v>
      </c>
      <c r="AP62">
        <v>0</v>
      </c>
      <c r="AQ62">
        <v>0.51616955625130456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79.876931747025651</v>
      </c>
      <c r="BA62">
        <v>3.8651906641407443</v>
      </c>
      <c r="BB62">
        <f t="shared" si="0"/>
        <v>88.603485511475427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1.1688654380724004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1.2412370939261115</v>
      </c>
      <c r="AH63">
        <v>0</v>
      </c>
      <c r="AI63">
        <v>0</v>
      </c>
      <c r="AJ63">
        <v>0</v>
      </c>
      <c r="AK63">
        <v>1.2754135594865372</v>
      </c>
      <c r="AL63">
        <v>0</v>
      </c>
      <c r="AM63">
        <v>0</v>
      </c>
      <c r="AN63">
        <v>1.0453870068879148E-2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79.876931747025651</v>
      </c>
      <c r="BA63">
        <v>3.8855773289412454</v>
      </c>
      <c r="BB63">
        <f t="shared" si="0"/>
        <v>89.070818100275432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1.1688654380724004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1.2412370939261115</v>
      </c>
      <c r="AH64">
        <v>0</v>
      </c>
      <c r="AI64">
        <v>0</v>
      </c>
      <c r="AJ64">
        <v>0</v>
      </c>
      <c r="AK64">
        <v>1.2754135594865372</v>
      </c>
      <c r="AL64">
        <v>0</v>
      </c>
      <c r="AM64">
        <v>0</v>
      </c>
      <c r="AN64">
        <v>1.0453870068879148E-2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79.876931747025651</v>
      </c>
      <c r="BA64">
        <v>3.9065586037235454</v>
      </c>
      <c r="BB64">
        <f t="shared" si="0"/>
        <v>89.551781198275435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1.1688654380724004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0.38209952776038397</v>
      </c>
      <c r="AG65">
        <v>1.2412370939261115</v>
      </c>
      <c r="AH65">
        <v>0</v>
      </c>
      <c r="AI65">
        <v>0</v>
      </c>
      <c r="AJ65">
        <v>0</v>
      </c>
      <c r="AK65">
        <v>1.2754135594865372</v>
      </c>
      <c r="AL65">
        <v>0</v>
      </c>
      <c r="AM65">
        <v>0</v>
      </c>
      <c r="AN65">
        <v>1.0453870068879148E-2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79.876931747025651</v>
      </c>
      <c r="BA65">
        <v>3.9145444833978722</v>
      </c>
      <c r="BB65">
        <f t="shared" si="0"/>
        <v>89.734845071575421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1.1688654380724004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0.38209952776038397</v>
      </c>
      <c r="AG66">
        <v>1.2412370939261115</v>
      </c>
      <c r="AH66">
        <v>6.0652706637445201E-2</v>
      </c>
      <c r="AI66">
        <v>0</v>
      </c>
      <c r="AJ66">
        <v>0</v>
      </c>
      <c r="AK66">
        <v>1.2754135594865372</v>
      </c>
      <c r="AL66">
        <v>0</v>
      </c>
      <c r="AM66">
        <v>0</v>
      </c>
      <c r="AN66">
        <v>1.0453870068879148E-2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79.89932477562094</v>
      </c>
      <c r="BA66">
        <v>3.9180157951306085</v>
      </c>
      <c r="BB66">
        <f t="shared" si="0"/>
        <v>89.814419495075413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1.1688654380724004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0.38209952776038397</v>
      </c>
      <c r="AG67">
        <v>1.2412370939261115</v>
      </c>
      <c r="AH67">
        <v>0.44478650814026299</v>
      </c>
      <c r="AI67">
        <v>0</v>
      </c>
      <c r="AJ67">
        <v>0</v>
      </c>
      <c r="AK67">
        <v>1.2754135594865372</v>
      </c>
      <c r="AL67">
        <v>0</v>
      </c>
      <c r="AM67">
        <v>0</v>
      </c>
      <c r="AN67">
        <v>1.0146407639323731E-2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79.995443539970765</v>
      </c>
      <c r="BA67">
        <v>3.9380775004536961</v>
      </c>
      <c r="BB67">
        <f t="shared" si="0"/>
        <v>90.274302893175417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1.1688654380724004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0.20933149655604261</v>
      </c>
      <c r="AE68">
        <v>0</v>
      </c>
      <c r="AF68">
        <v>0.38209952776038397</v>
      </c>
      <c r="AG68">
        <v>1.2412370939261115</v>
      </c>
      <c r="AH68">
        <v>0.99874786662492154</v>
      </c>
      <c r="AI68">
        <v>0</v>
      </c>
      <c r="AJ68">
        <v>0</v>
      </c>
      <c r="AK68">
        <v>1.2754135594865372</v>
      </c>
      <c r="AL68">
        <v>0</v>
      </c>
      <c r="AM68">
        <v>0</v>
      </c>
      <c r="AN68">
        <v>1.0146407639323731E-2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80.210976831559151</v>
      </c>
      <c r="BA68">
        <v>3.9999737095086845</v>
      </c>
      <c r="BB68">
        <f t="shared" ref="BB68:BB99" si="1">SUM(B68:AZ68)-BA68</f>
        <v>91.693177235675421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1.1688654380724004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0.23055891776247128</v>
      </c>
      <c r="AD69">
        <v>0.20933149655604261</v>
      </c>
      <c r="AE69">
        <v>0</v>
      </c>
      <c r="AF69">
        <v>0.38209952776038397</v>
      </c>
      <c r="AG69">
        <v>1.2412370939261115</v>
      </c>
      <c r="AH69">
        <v>1.4981217999373826</v>
      </c>
      <c r="AI69">
        <v>0</v>
      </c>
      <c r="AJ69">
        <v>0</v>
      </c>
      <c r="AK69">
        <v>1.2754135594865372</v>
      </c>
      <c r="AL69">
        <v>0</v>
      </c>
      <c r="AM69">
        <v>0</v>
      </c>
      <c r="AN69">
        <v>1.0146407639323731E-2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80.819786057190555</v>
      </c>
      <c r="BA69">
        <v>4.0559331283150106</v>
      </c>
      <c r="BB69">
        <f t="shared" si="1"/>
        <v>92.975959893575435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1.1688654380724004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0.4615728668336464</v>
      </c>
      <c r="AD70">
        <v>0.41866299311208521</v>
      </c>
      <c r="AE70">
        <v>0.38773391609267366</v>
      </c>
      <c r="AF70">
        <v>0.38209952776038397</v>
      </c>
      <c r="AG70">
        <v>1.2412370939261115</v>
      </c>
      <c r="AH70">
        <v>1.9974957332498431</v>
      </c>
      <c r="AI70">
        <v>0</v>
      </c>
      <c r="AJ70">
        <v>0</v>
      </c>
      <c r="AK70">
        <v>1.2754135594865372</v>
      </c>
      <c r="AL70">
        <v>0</v>
      </c>
      <c r="AM70">
        <v>0</v>
      </c>
      <c r="AN70">
        <v>1.0146407639323731E-2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81.497573575453956</v>
      </c>
      <c r="BA70">
        <v>4.1397521943107769</v>
      </c>
      <c r="BB70">
        <f t="shared" si="1"/>
        <v>94.897381640875423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1.1688618519332796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9.366066687539136E-2</v>
      </c>
      <c r="AC71">
        <v>0.4615728668336464</v>
      </c>
      <c r="AD71">
        <v>0.6279945128365686</v>
      </c>
      <c r="AE71">
        <v>0.77546785597996237</v>
      </c>
      <c r="AF71">
        <v>0.38209952776038397</v>
      </c>
      <c r="AG71">
        <v>1.2412370939261115</v>
      </c>
      <c r="AH71">
        <v>1.9974957332498431</v>
      </c>
      <c r="AI71">
        <v>0</v>
      </c>
      <c r="AJ71">
        <v>0</v>
      </c>
      <c r="AK71">
        <v>1.2754135594865372</v>
      </c>
      <c r="AL71">
        <v>0</v>
      </c>
      <c r="AM71">
        <v>6.2586993946983915E-2</v>
      </c>
      <c r="AN71">
        <v>1.0146407639323731E-2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82.011856606136476</v>
      </c>
      <c r="BA71">
        <v>4.1927375635268334</v>
      </c>
      <c r="BB71">
        <f t="shared" si="1"/>
        <v>96.111988836636897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1.1688618519332796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0.44957118973074522</v>
      </c>
      <c r="AC72">
        <v>0.4615728668336464</v>
      </c>
      <c r="AD72">
        <v>0.6279945128365686</v>
      </c>
      <c r="AE72">
        <v>0.77546785597996237</v>
      </c>
      <c r="AF72">
        <v>0.57314930254644125</v>
      </c>
      <c r="AG72">
        <v>1.2412370939261115</v>
      </c>
      <c r="AH72">
        <v>2.4362169599248586</v>
      </c>
      <c r="AI72">
        <v>9.098249843456481E-2</v>
      </c>
      <c r="AJ72">
        <v>0</v>
      </c>
      <c r="AK72">
        <v>1.2754135594865372</v>
      </c>
      <c r="AL72">
        <v>0</v>
      </c>
      <c r="AM72">
        <v>0.11578594353997078</v>
      </c>
      <c r="AN72">
        <v>1.0146407639323731E-2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82.507939887288657</v>
      </c>
      <c r="BA72">
        <v>4.2607021169229791</v>
      </c>
      <c r="BB72">
        <f t="shared" si="1"/>
        <v>97.669970536736926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1.1688618519332796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0.4615728668336464</v>
      </c>
      <c r="AD73">
        <v>0.83732600939261115</v>
      </c>
      <c r="AE73">
        <v>1.1662309455228552</v>
      </c>
      <c r="AF73">
        <v>0.6432008808182007</v>
      </c>
      <c r="AG73">
        <v>1.2412370939261115</v>
      </c>
      <c r="AH73">
        <v>2.9962435998747652</v>
      </c>
      <c r="AI73">
        <v>0.39425751721978713</v>
      </c>
      <c r="AJ73">
        <v>0</v>
      </c>
      <c r="AK73">
        <v>1.2754135594865372</v>
      </c>
      <c r="AL73">
        <v>0</v>
      </c>
      <c r="AM73">
        <v>0.21905450250469627</v>
      </c>
      <c r="AN73">
        <v>1.0146407639323731E-2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82.786573784178657</v>
      </c>
      <c r="BA73">
        <v>4.3529159679172782</v>
      </c>
      <c r="BB73">
        <f t="shared" si="1"/>
        <v>99.78382967603693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1.1688618519332796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0.4615728668336464</v>
      </c>
      <c r="AD74">
        <v>0.83732600939261115</v>
      </c>
      <c r="AE74">
        <v>1.1672002905447714</v>
      </c>
      <c r="AF74">
        <v>0.6432008808182007</v>
      </c>
      <c r="AG74">
        <v>1.2412370939261115</v>
      </c>
      <c r="AH74">
        <v>2.9962435998747652</v>
      </c>
      <c r="AI74">
        <v>0.39425751721978713</v>
      </c>
      <c r="AJ74">
        <v>0</v>
      </c>
      <c r="AK74">
        <v>1.2754135594865372</v>
      </c>
      <c r="AL74">
        <v>0</v>
      </c>
      <c r="AM74">
        <v>0.37176677436860778</v>
      </c>
      <c r="AN74">
        <v>1.0146407639323731E-2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82.786573784178657</v>
      </c>
      <c r="BA74">
        <v>4.3593398595031063</v>
      </c>
      <c r="BB74">
        <f t="shared" si="1"/>
        <v>99.931087401336924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1.1688618519332796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0.4615728668336464</v>
      </c>
      <c r="AD75">
        <v>0.83732600939261115</v>
      </c>
      <c r="AE75">
        <v>1.1672002905447714</v>
      </c>
      <c r="AF75">
        <v>0.6432008808182007</v>
      </c>
      <c r="AG75">
        <v>1.2412370939261115</v>
      </c>
      <c r="AH75">
        <v>2.9962435998747652</v>
      </c>
      <c r="AI75">
        <v>0.39425751721978713</v>
      </c>
      <c r="AJ75">
        <v>0</v>
      </c>
      <c r="AK75">
        <v>1.2754135594865372</v>
      </c>
      <c r="AL75">
        <v>0</v>
      </c>
      <c r="AM75">
        <v>0.37176677436860778</v>
      </c>
      <c r="AN75">
        <v>1.0146407639323731E-2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82.786573784178657</v>
      </c>
      <c r="BA75">
        <v>4.3593398595031063</v>
      </c>
      <c r="BB75">
        <f t="shared" si="1"/>
        <v>99.931087401336924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1.1688618519332796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0.4615728668336464</v>
      </c>
      <c r="AD76">
        <v>0.83732600939261115</v>
      </c>
      <c r="AE76">
        <v>1.1672002905447714</v>
      </c>
      <c r="AF76">
        <v>0.6432008808182007</v>
      </c>
      <c r="AG76">
        <v>1.2412370939261115</v>
      </c>
      <c r="AH76">
        <v>2.8304595422667496</v>
      </c>
      <c r="AI76">
        <v>0.39425751721978713</v>
      </c>
      <c r="AJ76">
        <v>0</v>
      </c>
      <c r="AK76">
        <v>1.2754135594865372</v>
      </c>
      <c r="AL76">
        <v>0</v>
      </c>
      <c r="AM76">
        <v>0.37176677436860778</v>
      </c>
      <c r="AN76">
        <v>1.0146407639323731E-2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82.738988728866616</v>
      </c>
      <c r="BA76">
        <v>4.3504210305830533</v>
      </c>
      <c r="BB76">
        <f t="shared" si="1"/>
        <v>99.726637117336935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1.1688618519332796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0.4615728668336464</v>
      </c>
      <c r="AD77">
        <v>0.6279945128365686</v>
      </c>
      <c r="AE77">
        <v>1.1672002905447714</v>
      </c>
      <c r="AF77">
        <v>0.6432008808182007</v>
      </c>
      <c r="AG77">
        <v>1.2412370939261115</v>
      </c>
      <c r="AH77">
        <v>2.4968696665623038</v>
      </c>
      <c r="AI77">
        <v>0.39425751721978713</v>
      </c>
      <c r="AJ77">
        <v>0</v>
      </c>
      <c r="AK77">
        <v>1.2754135594865372</v>
      </c>
      <c r="AL77">
        <v>0</v>
      </c>
      <c r="AM77">
        <v>0.37176677436860778</v>
      </c>
      <c r="AN77">
        <v>1.0146407639323731E-2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82.610228553537866</v>
      </c>
      <c r="BA77">
        <v>4.3223447418938168</v>
      </c>
      <c r="BB77">
        <f t="shared" si="1"/>
        <v>99.083031858436911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1.1688618519332796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0.740293901064496</v>
      </c>
      <c r="AC78">
        <v>0.4615728668336464</v>
      </c>
      <c r="AD78">
        <v>0.41866299311208521</v>
      </c>
      <c r="AE78">
        <v>1.1672002905447714</v>
      </c>
      <c r="AF78">
        <v>0.6432008808182007</v>
      </c>
      <c r="AG78">
        <v>1.2412370939261115</v>
      </c>
      <c r="AH78">
        <v>1.8195811343143391</v>
      </c>
      <c r="AI78">
        <v>0.39425751721978713</v>
      </c>
      <c r="AJ78">
        <v>0</v>
      </c>
      <c r="AK78">
        <v>1.2754135594865372</v>
      </c>
      <c r="AL78">
        <v>0</v>
      </c>
      <c r="AM78">
        <v>0.37176677436860778</v>
      </c>
      <c r="AN78">
        <v>1.0146407639323731E-2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81.931442287622616</v>
      </c>
      <c r="BA78">
        <v>4.2569107578061196</v>
      </c>
      <c r="BB78">
        <f t="shared" si="1"/>
        <v>97.583059524636909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1.1688618519332796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0.44957118973074522</v>
      </c>
      <c r="AC79">
        <v>0.23055891776247128</v>
      </c>
      <c r="AD79">
        <v>0.20933149655604261</v>
      </c>
      <c r="AE79">
        <v>1.1672002905447714</v>
      </c>
      <c r="AF79">
        <v>0.57314930254644125</v>
      </c>
      <c r="AG79">
        <v>1.2412370939261115</v>
      </c>
      <c r="AH79">
        <v>1.213054089542893</v>
      </c>
      <c r="AI79">
        <v>9.098249843456481E-2</v>
      </c>
      <c r="AJ79">
        <v>0</v>
      </c>
      <c r="AK79">
        <v>1.2754135594865372</v>
      </c>
      <c r="AL79">
        <v>0</v>
      </c>
      <c r="AM79">
        <v>0.24784450834898769</v>
      </c>
      <c r="AN79">
        <v>9.2240039657691484E-3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81.699115007305352</v>
      </c>
      <c r="BA79">
        <v>4.1704644391062864</v>
      </c>
      <c r="BB79">
        <f t="shared" si="1"/>
        <v>95.601412094536911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1.1688618519332796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7.4928522229179714E-2</v>
      </c>
      <c r="AC80">
        <v>0</v>
      </c>
      <c r="AD80">
        <v>0</v>
      </c>
      <c r="AE80">
        <v>1.1672002905447714</v>
      </c>
      <c r="AF80">
        <v>0.57314930254644125</v>
      </c>
      <c r="AG80">
        <v>1.2412370939261115</v>
      </c>
      <c r="AH80">
        <v>0.80870272636192841</v>
      </c>
      <c r="AI80">
        <v>0</v>
      </c>
      <c r="AJ80">
        <v>0</v>
      </c>
      <c r="AK80">
        <v>1.2754135594865372</v>
      </c>
      <c r="AL80">
        <v>0</v>
      </c>
      <c r="AM80">
        <v>0.12392226601962013</v>
      </c>
      <c r="AN80">
        <v>9.2240039657691484E-3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81.126693800876637</v>
      </c>
      <c r="BA80">
        <v>4.0866048447125864</v>
      </c>
      <c r="BB80">
        <f t="shared" si="1"/>
        <v>93.679061296736933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1.1688618519332796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0.7270011045710707</v>
      </c>
      <c r="AF81">
        <v>0.57314930254644125</v>
      </c>
      <c r="AG81">
        <v>1.2412370939261115</v>
      </c>
      <c r="AH81">
        <v>0.40435136318096421</v>
      </c>
      <c r="AI81">
        <v>0</v>
      </c>
      <c r="AJ81">
        <v>0</v>
      </c>
      <c r="AK81">
        <v>1.2754135594865372</v>
      </c>
      <c r="AL81">
        <v>0</v>
      </c>
      <c r="AM81">
        <v>2.1905452619494885E-2</v>
      </c>
      <c r="AN81">
        <v>9.2240039657691484E-3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80.554273638071365</v>
      </c>
      <c r="BA81">
        <v>4.0199791539233516</v>
      </c>
      <c r="BB81">
        <f t="shared" si="1"/>
        <v>92.15177093993691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1.1688618519332796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0.7270011045710707</v>
      </c>
      <c r="AF82">
        <v>0.57314930254644125</v>
      </c>
      <c r="AG82">
        <v>1.2412370939261115</v>
      </c>
      <c r="AH82">
        <v>0</v>
      </c>
      <c r="AI82">
        <v>0</v>
      </c>
      <c r="AJ82">
        <v>0</v>
      </c>
      <c r="AK82">
        <v>1.2754135594865372</v>
      </c>
      <c r="AL82">
        <v>0</v>
      </c>
      <c r="AM82">
        <v>0</v>
      </c>
      <c r="AN82">
        <v>9.2240039657691484E-3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80.397522437904385</v>
      </c>
      <c r="BA82">
        <v>3.9956094188559139</v>
      </c>
      <c r="BB82">
        <f t="shared" si="1"/>
        <v>91.593132659036911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1.1688618519332796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0.36350055228553535</v>
      </c>
      <c r="AF83">
        <v>0.38634507201001878</v>
      </c>
      <c r="AG83">
        <v>1.2412370939261115</v>
      </c>
      <c r="AH83">
        <v>0</v>
      </c>
      <c r="AI83">
        <v>0</v>
      </c>
      <c r="AJ83">
        <v>0</v>
      </c>
      <c r="AK83">
        <v>1.2754135594865372</v>
      </c>
      <c r="AL83">
        <v>0</v>
      </c>
      <c r="AM83">
        <v>0</v>
      </c>
      <c r="AN83">
        <v>9.2240039657691484E-3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79.911546649968685</v>
      </c>
      <c r="BA83">
        <v>3.9522928909982502</v>
      </c>
      <c r="BB83">
        <f t="shared" si="1"/>
        <v>90.600168616136926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1.1688618519332796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0.38209952776038397</v>
      </c>
      <c r="AG84">
        <v>1.2412370939261115</v>
      </c>
      <c r="AH84">
        <v>0</v>
      </c>
      <c r="AI84">
        <v>0</v>
      </c>
      <c r="AJ84">
        <v>0</v>
      </c>
      <c r="AK84">
        <v>1.2754135594865372</v>
      </c>
      <c r="AL84">
        <v>0</v>
      </c>
      <c r="AM84">
        <v>0</v>
      </c>
      <c r="AN84">
        <v>9.2240039657691484E-3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79.897750991442265</v>
      </c>
      <c r="BA84">
        <v>3.9153631695107647</v>
      </c>
      <c r="BB84">
        <f t="shared" si="1"/>
        <v>89.75361217763691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1.1688618519332796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0.38209952776038397</v>
      </c>
      <c r="AG85">
        <v>1.2412370939261115</v>
      </c>
      <c r="AH85">
        <v>0</v>
      </c>
      <c r="AI85">
        <v>0</v>
      </c>
      <c r="AJ85">
        <v>0</v>
      </c>
      <c r="AK85">
        <v>1.2754135594865372</v>
      </c>
      <c r="AL85">
        <v>0</v>
      </c>
      <c r="AM85">
        <v>0</v>
      </c>
      <c r="AN85">
        <v>9.2240039657691484E-3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79.929059695261927</v>
      </c>
      <c r="BA85">
        <v>3.8956905985481245</v>
      </c>
      <c r="BB85">
        <f t="shared" si="1"/>
        <v>89.302649079636907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1.1688618519332796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0.38209952776038397</v>
      </c>
      <c r="AG86">
        <v>1.2412370939261115</v>
      </c>
      <c r="AH86">
        <v>0</v>
      </c>
      <c r="AI86">
        <v>0</v>
      </c>
      <c r="AJ86">
        <v>0</v>
      </c>
      <c r="AK86">
        <v>1.2754135594865372</v>
      </c>
      <c r="AL86">
        <v>0</v>
      </c>
      <c r="AM86">
        <v>0</v>
      </c>
      <c r="AN86">
        <v>9.2240039657691484E-3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79.94993216447503</v>
      </c>
      <c r="BA86">
        <v>3.8965630677612313</v>
      </c>
      <c r="BB86">
        <f t="shared" si="1"/>
        <v>89.322649079636903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1.1688618519332796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0.38209952776038397</v>
      </c>
      <c r="AG87">
        <v>1.2412370939261115</v>
      </c>
      <c r="AH87">
        <v>0</v>
      </c>
      <c r="AI87">
        <v>0</v>
      </c>
      <c r="AJ87">
        <v>0</v>
      </c>
      <c r="AK87">
        <v>1.2754135594865372</v>
      </c>
      <c r="AL87">
        <v>0</v>
      </c>
      <c r="AM87">
        <v>0</v>
      </c>
      <c r="AN87">
        <v>9.2240039657691484E-3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79.835601127113321</v>
      </c>
      <c r="BA87">
        <v>3.8917840303995166</v>
      </c>
      <c r="BB87">
        <f t="shared" si="1"/>
        <v>89.21309707963691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1.1688638121427943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1.2412370939261115</v>
      </c>
      <c r="AH88">
        <v>0</v>
      </c>
      <c r="AI88">
        <v>0</v>
      </c>
      <c r="AJ88">
        <v>0</v>
      </c>
      <c r="AK88">
        <v>1.2754135594865372</v>
      </c>
      <c r="AL88">
        <v>0</v>
      </c>
      <c r="AM88">
        <v>0</v>
      </c>
      <c r="AN88">
        <v>9.2240039657691484E-3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79.835833855145054</v>
      </c>
      <c r="BA88">
        <v>3.8708125642420992</v>
      </c>
      <c r="BB88">
        <f t="shared" si="1"/>
        <v>88.732358829109671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1.1688468278232695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1.2412370939261115</v>
      </c>
      <c r="AH89">
        <v>0</v>
      </c>
      <c r="AI89">
        <v>0</v>
      </c>
      <c r="AJ89">
        <v>0</v>
      </c>
      <c r="AK89">
        <v>1.2754135594865372</v>
      </c>
      <c r="AL89">
        <v>0</v>
      </c>
      <c r="AM89">
        <v>0</v>
      </c>
      <c r="AN89">
        <v>9.2240039657691484E-3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79.689726570653292</v>
      </c>
      <c r="BA89">
        <v>3.8647045698057818</v>
      </c>
      <c r="BB89">
        <f t="shared" si="1"/>
        <v>88.592342554734714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1.1688458282882714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4.190457675509012E-4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1.2412370939261115</v>
      </c>
      <c r="AH90">
        <v>0</v>
      </c>
      <c r="AI90">
        <v>0</v>
      </c>
      <c r="AJ90">
        <v>0</v>
      </c>
      <c r="AK90">
        <v>1.2754135594865372</v>
      </c>
      <c r="AL90">
        <v>0</v>
      </c>
      <c r="AM90">
        <v>0</v>
      </c>
      <c r="AN90">
        <v>9.2240039657691484E-3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79.689726570653292</v>
      </c>
      <c r="BA90">
        <v>3.8647220441383023</v>
      </c>
      <c r="BB90">
        <f t="shared" si="1"/>
        <v>88.592743126634744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1.1688596962436488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4.190457675509012E-4</v>
      </c>
      <c r="R91">
        <v>0</v>
      </c>
      <c r="S91">
        <v>0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1.2412370939261115</v>
      </c>
      <c r="AH91">
        <v>0</v>
      </c>
      <c r="AI91">
        <v>0</v>
      </c>
      <c r="AJ91">
        <v>0</v>
      </c>
      <c r="AK91">
        <v>1.2754135594865372</v>
      </c>
      <c r="AL91">
        <v>0</v>
      </c>
      <c r="AM91">
        <v>0</v>
      </c>
      <c r="AN91">
        <v>9.2240039657691484E-3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79.731471509079512</v>
      </c>
      <c r="BA91">
        <v>3.8664675622450648</v>
      </c>
      <c r="BB91">
        <f t="shared" si="1"/>
        <v>88.632756414909579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1.1688596962436488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4.190457675509012E-4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1.2412370939261115</v>
      </c>
      <c r="AH92">
        <v>0</v>
      </c>
      <c r="AI92">
        <v>0</v>
      </c>
      <c r="AJ92">
        <v>0</v>
      </c>
      <c r="AK92">
        <v>1.2754135594865372</v>
      </c>
      <c r="AL92">
        <v>0</v>
      </c>
      <c r="AM92">
        <v>0</v>
      </c>
      <c r="AN92">
        <v>9.2240039657691484E-3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79.731471509079512</v>
      </c>
      <c r="BA92">
        <v>3.8664675622450648</v>
      </c>
      <c r="BB92">
        <f t="shared" si="1"/>
        <v>88.632756414909579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1.1793266744152573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2.8604991832053E-4</v>
      </c>
      <c r="R93">
        <v>2.4315004941157517E-4</v>
      </c>
      <c r="S93">
        <v>1.5874888692733467E-4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1.2412370939261115</v>
      </c>
      <c r="AH93">
        <v>0</v>
      </c>
      <c r="AI93">
        <v>0</v>
      </c>
      <c r="AJ93">
        <v>0</v>
      </c>
      <c r="AK93">
        <v>1.2754135594865372</v>
      </c>
      <c r="AL93">
        <v>0</v>
      </c>
      <c r="AM93">
        <v>0</v>
      </c>
      <c r="AN93">
        <v>9.2240039657691484E-3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79.762780212899173</v>
      </c>
      <c r="BA93">
        <v>3.8472437497754366</v>
      </c>
      <c r="BB93">
        <f t="shared" si="1"/>
        <v>88.192080407531691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1.2210394489668126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2.8604991832053E-4</v>
      </c>
      <c r="R94">
        <v>2.4315004941157517E-4</v>
      </c>
      <c r="S94">
        <v>2.5286961690733389E-4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1.2412370939261115</v>
      </c>
      <c r="AH94">
        <v>0</v>
      </c>
      <c r="AI94">
        <v>0</v>
      </c>
      <c r="AJ94">
        <v>0</v>
      </c>
      <c r="AK94">
        <v>1.2754135594865372</v>
      </c>
      <c r="AL94">
        <v>0</v>
      </c>
      <c r="AM94">
        <v>0</v>
      </c>
      <c r="AN94">
        <v>9.2240039657691484E-3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79.794088916718835</v>
      </c>
      <c r="BA94">
        <v>3.8502999818178649</v>
      </c>
      <c r="BB94">
        <f t="shared" si="1"/>
        <v>88.262139774590452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1.2210394489668126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0.15659850108708839</v>
      </c>
      <c r="R95">
        <v>0.99164165925309156</v>
      </c>
      <c r="S95">
        <v>0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0.38209952776038397</v>
      </c>
      <c r="AG95">
        <v>1.2412370939261115</v>
      </c>
      <c r="AH95">
        <v>0</v>
      </c>
      <c r="AI95">
        <v>0</v>
      </c>
      <c r="AJ95">
        <v>0</v>
      </c>
      <c r="AK95">
        <v>1.2754135594865372</v>
      </c>
      <c r="AL95">
        <v>0</v>
      </c>
      <c r="AM95">
        <v>0</v>
      </c>
      <c r="AN95">
        <v>9.5314663953245671E-3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79.042680025046948</v>
      </c>
      <c r="BA95">
        <v>3.8668676902691148</v>
      </c>
      <c r="BB95">
        <f t="shared" si="1"/>
        <v>88.641928727652413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1.2210394489668126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0.15659850108708839</v>
      </c>
      <c r="R96">
        <v>0</v>
      </c>
      <c r="S96">
        <v>0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0.38209952776038397</v>
      </c>
      <c r="AG96">
        <v>1.2412370939261115</v>
      </c>
      <c r="AH96">
        <v>0</v>
      </c>
      <c r="AI96">
        <v>0</v>
      </c>
      <c r="AJ96">
        <v>0</v>
      </c>
      <c r="AK96">
        <v>1.2754135594865372</v>
      </c>
      <c r="AL96">
        <v>0</v>
      </c>
      <c r="AM96">
        <v>0</v>
      </c>
      <c r="AN96">
        <v>9.5314663953245671E-3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79.042680025046948</v>
      </c>
      <c r="BA96">
        <v>3.8254170689123357</v>
      </c>
      <c r="BB96">
        <f t="shared" si="1"/>
        <v>87.69173768975611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1.2210394489668126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0.17748896793781488</v>
      </c>
      <c r="R97">
        <v>0</v>
      </c>
      <c r="S97">
        <v>0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0.38209952776038397</v>
      </c>
      <c r="AG97">
        <v>1.2412370939261115</v>
      </c>
      <c r="AH97">
        <v>0</v>
      </c>
      <c r="AI97">
        <v>0</v>
      </c>
      <c r="AJ97">
        <v>0</v>
      </c>
      <c r="AK97">
        <v>1.2754135594865372</v>
      </c>
      <c r="AL97">
        <v>0</v>
      </c>
      <c r="AM97">
        <v>0</v>
      </c>
      <c r="AN97">
        <v>9.5314663953245671E-3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79.042680025046948</v>
      </c>
      <c r="BA97">
        <v>3.8262902904266958</v>
      </c>
      <c r="BB97">
        <f t="shared" si="1"/>
        <v>87.711754935092458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1.2210394489668126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0.17748896793781488</v>
      </c>
      <c r="R98">
        <v>0</v>
      </c>
      <c r="S98">
        <v>0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0.38209952776038397</v>
      </c>
      <c r="AG98">
        <v>1.2412370939261115</v>
      </c>
      <c r="AH98">
        <v>0</v>
      </c>
      <c r="AI98">
        <v>0</v>
      </c>
      <c r="AJ98">
        <v>0</v>
      </c>
      <c r="AK98">
        <v>1.2754135594865372</v>
      </c>
      <c r="AL98">
        <v>0</v>
      </c>
      <c r="AM98">
        <v>0</v>
      </c>
      <c r="AN98">
        <v>9.5314663953245671E-3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79.042680025046948</v>
      </c>
      <c r="BA98">
        <v>3.8262902904266958</v>
      </c>
      <c r="BB98">
        <f t="shared" si="1"/>
        <v>87.711754935092458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6.8356784504945665E-3</v>
      </c>
      <c r="L99">
        <f t="shared" si="2"/>
        <v>3.5170175116868117E-2</v>
      </c>
      <c r="M99">
        <f t="shared" si="2"/>
        <v>5.6604994836213098E-2</v>
      </c>
      <c r="N99">
        <f t="shared" si="2"/>
        <v>5.9867347962756633E-2</v>
      </c>
      <c r="O99">
        <f t="shared" si="2"/>
        <v>6.6617256100483316E-2</v>
      </c>
      <c r="P99">
        <f t="shared" si="2"/>
        <v>0</v>
      </c>
      <c r="Q99">
        <f t="shared" si="2"/>
        <v>1.2836721447573552E-3</v>
      </c>
      <c r="R99">
        <f t="shared" si="2"/>
        <v>1.5684517200890778E-3</v>
      </c>
      <c r="S99">
        <f t="shared" si="2"/>
        <v>1.5966518226670388E-3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3.9854486412022536E-3</v>
      </c>
      <c r="AC99">
        <f t="shared" si="2"/>
        <v>2.7108874089438535E-3</v>
      </c>
      <c r="AD99">
        <f t="shared" si="2"/>
        <v>2.7099328066687539E-3</v>
      </c>
      <c r="AE99">
        <f t="shared" si="2"/>
        <v>6.3592604771446426E-3</v>
      </c>
      <c r="AF99">
        <f t="shared" si="2"/>
        <v>7.8054444232414939E-3</v>
      </c>
      <c r="AG99">
        <f t="shared" si="2"/>
        <v>2.9789690254226724E-2</v>
      </c>
      <c r="AH99">
        <f t="shared" si="2"/>
        <v>1.3242507144176581E-2</v>
      </c>
      <c r="AI99">
        <f t="shared" si="2"/>
        <v>1.2737550500939263E-3</v>
      </c>
      <c r="AJ99">
        <f t="shared" si="2"/>
        <v>0</v>
      </c>
      <c r="AK99">
        <f t="shared" si="2"/>
        <v>3.0609925427676897E-2</v>
      </c>
      <c r="AL99">
        <f t="shared" si="2"/>
        <v>0</v>
      </c>
      <c r="AM99">
        <f t="shared" si="2"/>
        <v>1.1265659798841579E-3</v>
      </c>
      <c r="AN99">
        <f t="shared" si="2"/>
        <v>2.4013154096222072E-4</v>
      </c>
      <c r="AO99">
        <f t="shared" si="2"/>
        <v>0</v>
      </c>
      <c r="AP99">
        <f t="shared" si="2"/>
        <v>0</v>
      </c>
      <c r="AQ99">
        <f t="shared" si="2"/>
        <v>2.0395301463473185E-2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1.93077341238781</v>
      </c>
      <c r="BA99">
        <f t="shared" si="2"/>
        <v>9.5889295440687611E-2</v>
      </c>
      <c r="BB99">
        <f t="shared" si="1"/>
        <v>2.1981129878293526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10.805036526821123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0.45165052682112261</v>
      </c>
      <c r="BB8">
        <f t="shared" si="0"/>
        <v>10.353386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10.871377582968066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0.45442358296806518</v>
      </c>
      <c r="BB9">
        <f t="shared" si="0"/>
        <v>10.416954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11.244078480484241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0.47000248048423998</v>
      </c>
      <c r="BB10">
        <f t="shared" si="0"/>
        <v>10.774076000000001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11.244078480484241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0.47000248048423998</v>
      </c>
      <c r="BB11">
        <f t="shared" si="0"/>
        <v>10.774076000000001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11.244078480484241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0.47000248048423998</v>
      </c>
      <c r="BB12">
        <f t="shared" si="0"/>
        <v>10.774076000000001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11.244078480484241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0.47000248048423998</v>
      </c>
      <c r="BB13">
        <f t="shared" si="0"/>
        <v>10.774076000000001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11.244078480484241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0.47000248048423998</v>
      </c>
      <c r="BB47">
        <f t="shared" si="0"/>
        <v>10.774076000000001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11.244078480484241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0.47000248048423998</v>
      </c>
      <c r="BB48">
        <f t="shared" si="0"/>
        <v>10.774076000000001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11.244078480484241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0.47000248048423998</v>
      </c>
      <c r="BB49">
        <f t="shared" si="0"/>
        <v>10.774076000000001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11.244078480484241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0.47000248048423998</v>
      </c>
      <c r="BB50">
        <f t="shared" si="0"/>
        <v>10.774076000000001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11.244078480484241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0.47000248048423998</v>
      </c>
      <c r="BB51">
        <f t="shared" si="0"/>
        <v>10.774076000000001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0.26965494781882737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1.1271576818826937E-2</v>
      </c>
      <c r="BB99">
        <f t="shared" si="1"/>
        <v>0.25838337100000042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60.14</v>
      </c>
      <c r="N3" s="206">
        <v>49.08</v>
      </c>
      <c r="O3" s="206">
        <v>69.27</v>
      </c>
      <c r="P3" s="206">
        <v>23.22</v>
      </c>
      <c r="Q3" s="206">
        <v>4.82</v>
      </c>
      <c r="R3" s="206">
        <v>6.07</v>
      </c>
      <c r="S3" s="206">
        <v>5.13</v>
      </c>
      <c r="T3" s="206">
        <v>0</v>
      </c>
      <c r="U3" s="206">
        <v>49.07</v>
      </c>
      <c r="V3" s="206">
        <v>0</v>
      </c>
      <c r="W3" s="206">
        <v>5</v>
      </c>
      <c r="X3" s="206">
        <v>14.37</v>
      </c>
      <c r="Y3" s="206">
        <v>0</v>
      </c>
      <c r="Z3" s="206">
        <v>52.68</v>
      </c>
      <c r="AA3" s="206">
        <v>19.16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60.14</v>
      </c>
      <c r="N4" s="206">
        <v>49.08</v>
      </c>
      <c r="O4" s="206">
        <v>69.27</v>
      </c>
      <c r="P4" s="206">
        <v>23.22</v>
      </c>
      <c r="Q4" s="206">
        <v>4.82</v>
      </c>
      <c r="R4" s="206">
        <v>6.07</v>
      </c>
      <c r="S4" s="206">
        <v>5.13</v>
      </c>
      <c r="T4" s="206">
        <v>0</v>
      </c>
      <c r="U4" s="206">
        <v>49.07</v>
      </c>
      <c r="V4" s="206">
        <v>0</v>
      </c>
      <c r="W4" s="206">
        <v>4.79</v>
      </c>
      <c r="X4" s="206">
        <v>14.37</v>
      </c>
      <c r="Y4" s="206">
        <v>0</v>
      </c>
      <c r="Z4" s="206">
        <v>52.68</v>
      </c>
      <c r="AA4" s="206">
        <v>19.16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60.14</v>
      </c>
      <c r="N5" s="206">
        <v>49.08</v>
      </c>
      <c r="O5" s="206">
        <v>69.27</v>
      </c>
      <c r="P5" s="206">
        <v>23.22</v>
      </c>
      <c r="Q5" s="206">
        <v>4.82</v>
      </c>
      <c r="R5" s="206">
        <v>8.2100000000000009</v>
      </c>
      <c r="S5" s="206">
        <v>5.13</v>
      </c>
      <c r="T5" s="206">
        <v>0</v>
      </c>
      <c r="U5" s="206">
        <v>49.07</v>
      </c>
      <c r="V5" s="206">
        <v>0</v>
      </c>
      <c r="W5" s="206">
        <v>4.79</v>
      </c>
      <c r="X5" s="206">
        <v>14.37</v>
      </c>
      <c r="Y5" s="206">
        <v>0</v>
      </c>
      <c r="Z5" s="206">
        <v>52.68</v>
      </c>
      <c r="AA5" s="206">
        <v>19.16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60.14</v>
      </c>
      <c r="N6" s="206">
        <v>49.08</v>
      </c>
      <c r="O6" s="206">
        <v>69.27</v>
      </c>
      <c r="P6" s="206">
        <v>6.78</v>
      </c>
      <c r="Q6" s="206">
        <v>4.82</v>
      </c>
      <c r="R6" s="206">
        <v>8.2100000000000009</v>
      </c>
      <c r="S6" s="206">
        <v>5.13</v>
      </c>
      <c r="T6" s="206">
        <v>0</v>
      </c>
      <c r="U6" s="206">
        <v>49.07</v>
      </c>
      <c r="V6" s="206">
        <v>0</v>
      </c>
      <c r="W6" s="206">
        <v>4.79</v>
      </c>
      <c r="X6" s="206">
        <v>14.37</v>
      </c>
      <c r="Y6" s="206">
        <v>0</v>
      </c>
      <c r="Z6" s="206">
        <v>52.68</v>
      </c>
      <c r="AA6" s="206">
        <v>19.16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60.14</v>
      </c>
      <c r="N7" s="206">
        <v>49.08</v>
      </c>
      <c r="O7" s="206">
        <v>69.27</v>
      </c>
      <c r="P7" s="206">
        <v>6.78</v>
      </c>
      <c r="Q7" s="206">
        <v>4.82</v>
      </c>
      <c r="R7" s="206">
        <v>8.2100000000000009</v>
      </c>
      <c r="S7" s="206">
        <v>5.43</v>
      </c>
      <c r="T7" s="206">
        <v>0</v>
      </c>
      <c r="U7" s="206">
        <v>49.07</v>
      </c>
      <c r="V7" s="206">
        <v>0</v>
      </c>
      <c r="W7" s="206">
        <v>4.79</v>
      </c>
      <c r="X7" s="206">
        <v>14.37</v>
      </c>
      <c r="Y7" s="206">
        <v>0</v>
      </c>
      <c r="Z7" s="206">
        <v>52.68</v>
      </c>
      <c r="AA7" s="206">
        <v>19.16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60.14</v>
      </c>
      <c r="N8" s="206">
        <v>49.08</v>
      </c>
      <c r="O8" s="206">
        <v>69.27</v>
      </c>
      <c r="P8" s="206">
        <v>6.78</v>
      </c>
      <c r="Q8" s="206">
        <v>4.82</v>
      </c>
      <c r="R8" s="206">
        <v>8.2100000000000009</v>
      </c>
      <c r="S8" s="206">
        <v>5.43</v>
      </c>
      <c r="T8" s="206">
        <v>0</v>
      </c>
      <c r="U8" s="206">
        <v>49.07</v>
      </c>
      <c r="V8" s="206">
        <v>0</v>
      </c>
      <c r="W8" s="206">
        <v>4.79</v>
      </c>
      <c r="X8" s="206">
        <v>14.37</v>
      </c>
      <c r="Y8" s="206">
        <v>0</v>
      </c>
      <c r="Z8" s="206">
        <v>52.68</v>
      </c>
      <c r="AA8" s="206">
        <v>19.16</v>
      </c>
      <c r="AB8" s="206">
        <v>0</v>
      </c>
      <c r="AC8" s="206">
        <v>16.47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60.14</v>
      </c>
      <c r="N9" s="206">
        <v>49.08</v>
      </c>
      <c r="O9" s="206">
        <v>69.27</v>
      </c>
      <c r="P9" s="206">
        <v>6.78</v>
      </c>
      <c r="Q9" s="206">
        <v>4.82</v>
      </c>
      <c r="R9" s="206">
        <v>8.2100000000000009</v>
      </c>
      <c r="S9" s="206">
        <v>5.43</v>
      </c>
      <c r="T9" s="206">
        <v>0</v>
      </c>
      <c r="U9" s="206">
        <v>49.07</v>
      </c>
      <c r="V9" s="206">
        <v>0</v>
      </c>
      <c r="W9" s="206">
        <v>4.79</v>
      </c>
      <c r="X9" s="206">
        <v>14.37</v>
      </c>
      <c r="Y9" s="206">
        <v>0</v>
      </c>
      <c r="Z9" s="206">
        <v>52.68</v>
      </c>
      <c r="AA9" s="206">
        <v>19.16</v>
      </c>
      <c r="AB9" s="206">
        <v>0</v>
      </c>
      <c r="AC9" s="206">
        <v>16.47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60.14</v>
      </c>
      <c r="N10" s="206">
        <v>49.08</v>
      </c>
      <c r="O10" s="206">
        <v>69.27</v>
      </c>
      <c r="P10" s="206">
        <v>6.78</v>
      </c>
      <c r="Q10" s="206">
        <v>4.82</v>
      </c>
      <c r="R10" s="206">
        <v>8.2100000000000009</v>
      </c>
      <c r="S10" s="206">
        <v>5.43</v>
      </c>
      <c r="T10" s="206">
        <v>0</v>
      </c>
      <c r="U10" s="206">
        <v>49.07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52.68</v>
      </c>
      <c r="AA10" s="206">
        <v>19.16</v>
      </c>
      <c r="AB10" s="206">
        <v>0</v>
      </c>
      <c r="AC10" s="206">
        <v>16.47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60.14</v>
      </c>
      <c r="N11" s="206">
        <v>49.08</v>
      </c>
      <c r="O11" s="206">
        <v>69.27</v>
      </c>
      <c r="P11" s="206">
        <v>6.78</v>
      </c>
      <c r="Q11" s="206">
        <v>4.82</v>
      </c>
      <c r="R11" s="206">
        <v>8.2100000000000009</v>
      </c>
      <c r="S11" s="206">
        <v>5.43</v>
      </c>
      <c r="T11" s="206">
        <v>0</v>
      </c>
      <c r="U11" s="206">
        <v>49.07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52.68</v>
      </c>
      <c r="AA11" s="206">
        <v>19.16</v>
      </c>
      <c r="AB11" s="206">
        <v>0</v>
      </c>
      <c r="AC11" s="206">
        <v>16.47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60.14</v>
      </c>
      <c r="N12" s="206">
        <v>49.08</v>
      </c>
      <c r="O12" s="206">
        <v>69.27</v>
      </c>
      <c r="P12" s="206">
        <v>6.78</v>
      </c>
      <c r="Q12" s="206">
        <v>4.82</v>
      </c>
      <c r="R12" s="206">
        <v>8.2100000000000009</v>
      </c>
      <c r="S12" s="206">
        <v>5.43</v>
      </c>
      <c r="T12" s="206">
        <v>0</v>
      </c>
      <c r="U12" s="206">
        <v>49.07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52.68</v>
      </c>
      <c r="AA12" s="206">
        <v>19.16</v>
      </c>
      <c r="AB12" s="206">
        <v>0</v>
      </c>
      <c r="AC12" s="206">
        <v>16.47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28.74</v>
      </c>
      <c r="N13" s="206">
        <v>49.08</v>
      </c>
      <c r="O13" s="206">
        <v>69.27</v>
      </c>
      <c r="P13" s="206">
        <v>6.71</v>
      </c>
      <c r="Q13" s="206">
        <v>4.91</v>
      </c>
      <c r="R13" s="206">
        <v>5.81</v>
      </c>
      <c r="S13" s="206">
        <v>5.72</v>
      </c>
      <c r="T13" s="206">
        <v>0</v>
      </c>
      <c r="U13" s="206">
        <v>49.53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52.68</v>
      </c>
      <c r="AA13" s="206">
        <v>18.78</v>
      </c>
      <c r="AB13" s="206">
        <v>0</v>
      </c>
      <c r="AC13" s="206">
        <v>16.47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31.61</v>
      </c>
      <c r="N14" s="206">
        <v>39.28</v>
      </c>
      <c r="O14" s="206">
        <v>69.27</v>
      </c>
      <c r="P14" s="206">
        <v>6.71</v>
      </c>
      <c r="Q14" s="206">
        <v>4.91</v>
      </c>
      <c r="R14" s="206">
        <v>5.81</v>
      </c>
      <c r="S14" s="206">
        <v>5.72</v>
      </c>
      <c r="T14" s="206">
        <v>0</v>
      </c>
      <c r="U14" s="206">
        <v>49.58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52.68</v>
      </c>
      <c r="AA14" s="206">
        <v>18.78</v>
      </c>
      <c r="AB14" s="206">
        <v>0</v>
      </c>
      <c r="AC14" s="206">
        <v>16.47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60.14</v>
      </c>
      <c r="N15" s="206">
        <v>49.08</v>
      </c>
      <c r="O15" s="206">
        <v>69.27</v>
      </c>
      <c r="P15" s="206">
        <v>6.71</v>
      </c>
      <c r="Q15" s="206">
        <v>4.91</v>
      </c>
      <c r="R15" s="206">
        <v>5.81</v>
      </c>
      <c r="S15" s="206">
        <v>5.72</v>
      </c>
      <c r="T15" s="206">
        <v>0</v>
      </c>
      <c r="U15" s="206">
        <v>49.58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52.68</v>
      </c>
      <c r="AA15" s="206">
        <v>18.78</v>
      </c>
      <c r="AB15" s="206">
        <v>0</v>
      </c>
      <c r="AC15" s="206">
        <v>16.47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60.14</v>
      </c>
      <c r="N16" s="206">
        <v>49.08</v>
      </c>
      <c r="O16" s="206">
        <v>69.27</v>
      </c>
      <c r="P16" s="206">
        <v>6.71</v>
      </c>
      <c r="Q16" s="206">
        <v>4.91</v>
      </c>
      <c r="R16" s="206">
        <v>5.81</v>
      </c>
      <c r="S16" s="206">
        <v>5.72</v>
      </c>
      <c r="T16" s="206">
        <v>0</v>
      </c>
      <c r="U16" s="206">
        <v>49.58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52.68</v>
      </c>
      <c r="AA16" s="206">
        <v>18.78</v>
      </c>
      <c r="AB16" s="206">
        <v>0</v>
      </c>
      <c r="AC16" s="206">
        <v>16.47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60.14</v>
      </c>
      <c r="N17" s="206">
        <v>49.08</v>
      </c>
      <c r="O17" s="206">
        <v>69.27</v>
      </c>
      <c r="P17" s="206">
        <v>6.71</v>
      </c>
      <c r="Q17" s="206">
        <v>4.91</v>
      </c>
      <c r="R17" s="206">
        <v>5.81</v>
      </c>
      <c r="S17" s="206">
        <v>5.72</v>
      </c>
      <c r="T17" s="206">
        <v>0</v>
      </c>
      <c r="U17" s="206">
        <v>49.58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52.68</v>
      </c>
      <c r="AA17" s="206">
        <v>18.78</v>
      </c>
      <c r="AB17" s="206">
        <v>0</v>
      </c>
      <c r="AC17" s="206">
        <v>16.47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60.14</v>
      </c>
      <c r="N18" s="206">
        <v>49.08</v>
      </c>
      <c r="O18" s="206">
        <v>69.27</v>
      </c>
      <c r="P18" s="206">
        <v>6.71</v>
      </c>
      <c r="Q18" s="206">
        <v>4.91</v>
      </c>
      <c r="R18" s="206">
        <v>5.81</v>
      </c>
      <c r="S18" s="206">
        <v>5.72</v>
      </c>
      <c r="T18" s="206">
        <v>0</v>
      </c>
      <c r="U18" s="206">
        <v>49.58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52.68</v>
      </c>
      <c r="AA18" s="206">
        <v>18.78</v>
      </c>
      <c r="AB18" s="206">
        <v>0</v>
      </c>
      <c r="AC18" s="206">
        <v>16.47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60.14</v>
      </c>
      <c r="N19" s="206">
        <v>49.08</v>
      </c>
      <c r="O19" s="206">
        <v>69.27</v>
      </c>
      <c r="P19" s="206">
        <v>6.71</v>
      </c>
      <c r="Q19" s="206">
        <v>4.91</v>
      </c>
      <c r="R19" s="206">
        <v>5.81</v>
      </c>
      <c r="S19" s="206">
        <v>5.53</v>
      </c>
      <c r="T19" s="206">
        <v>0</v>
      </c>
      <c r="U19" s="206">
        <v>49.58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52.68</v>
      </c>
      <c r="AA19" s="206">
        <v>18.78</v>
      </c>
      <c r="AB19" s="206">
        <v>0</v>
      </c>
      <c r="AC19" s="206">
        <v>16.47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60.14</v>
      </c>
      <c r="N20" s="206">
        <v>49.08</v>
      </c>
      <c r="O20" s="206">
        <v>69.27</v>
      </c>
      <c r="P20" s="206">
        <v>6.71</v>
      </c>
      <c r="Q20" s="206">
        <v>4.91</v>
      </c>
      <c r="R20" s="206">
        <v>5.81</v>
      </c>
      <c r="S20" s="206">
        <v>5.53</v>
      </c>
      <c r="T20" s="206">
        <v>0</v>
      </c>
      <c r="U20" s="206">
        <v>49.58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52.68</v>
      </c>
      <c r="AA20" s="206">
        <v>18.78</v>
      </c>
      <c r="AB20" s="206">
        <v>0</v>
      </c>
      <c r="AC20" s="206">
        <v>16.47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60.14</v>
      </c>
      <c r="N21" s="206">
        <v>49.08</v>
      </c>
      <c r="O21" s="206">
        <v>69.27</v>
      </c>
      <c r="P21" s="206">
        <v>6.71</v>
      </c>
      <c r="Q21" s="206">
        <v>4.91</v>
      </c>
      <c r="R21" s="206">
        <v>2.68</v>
      </c>
      <c r="S21" s="206">
        <v>5.48</v>
      </c>
      <c r="T21" s="206">
        <v>0</v>
      </c>
      <c r="U21" s="206">
        <v>49.58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52.68</v>
      </c>
      <c r="AA21" s="206">
        <v>18.78</v>
      </c>
      <c r="AB21" s="206">
        <v>0</v>
      </c>
      <c r="AC21" s="206">
        <v>16.47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60.14</v>
      </c>
      <c r="N22" s="206">
        <v>49.08</v>
      </c>
      <c r="O22" s="206">
        <v>69.27</v>
      </c>
      <c r="P22" s="206">
        <v>6.71</v>
      </c>
      <c r="Q22" s="206">
        <v>4.91</v>
      </c>
      <c r="R22" s="206">
        <v>2.68</v>
      </c>
      <c r="S22" s="206">
        <v>5.48</v>
      </c>
      <c r="T22" s="206">
        <v>0</v>
      </c>
      <c r="U22" s="206">
        <v>49.58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52.68</v>
      </c>
      <c r="AA22" s="206">
        <v>18.78</v>
      </c>
      <c r="AB22" s="206">
        <v>0</v>
      </c>
      <c r="AC22" s="206">
        <v>16.47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266.08</v>
      </c>
      <c r="L23" s="206">
        <v>0</v>
      </c>
      <c r="M23" s="206">
        <v>60.14</v>
      </c>
      <c r="N23" s="206">
        <v>49.08</v>
      </c>
      <c r="O23" s="206">
        <v>69.27</v>
      </c>
      <c r="P23" s="206">
        <v>6.71</v>
      </c>
      <c r="Q23" s="206">
        <v>4.8499999999999996</v>
      </c>
      <c r="R23" s="206">
        <v>0</v>
      </c>
      <c r="S23" s="206">
        <v>2.94</v>
      </c>
      <c r="T23" s="206">
        <v>0</v>
      </c>
      <c r="U23" s="206">
        <v>49.58</v>
      </c>
      <c r="V23" s="206">
        <v>0</v>
      </c>
      <c r="W23" s="206">
        <v>4.79</v>
      </c>
      <c r="X23" s="206">
        <v>14.37</v>
      </c>
      <c r="Y23" s="206">
        <v>0</v>
      </c>
      <c r="Z23" s="206">
        <v>52.68</v>
      </c>
      <c r="AA23" s="206">
        <v>18.36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266.02999999999997</v>
      </c>
      <c r="L24" s="206">
        <v>0</v>
      </c>
      <c r="M24" s="206">
        <v>60.14</v>
      </c>
      <c r="N24" s="206">
        <v>49.08</v>
      </c>
      <c r="O24" s="206">
        <v>69.27</v>
      </c>
      <c r="P24" s="206">
        <v>22.94</v>
      </c>
      <c r="Q24" s="206">
        <v>4.8499999999999996</v>
      </c>
      <c r="R24" s="206">
        <v>0</v>
      </c>
      <c r="S24" s="206">
        <v>2.94</v>
      </c>
      <c r="T24" s="206">
        <v>0</v>
      </c>
      <c r="U24" s="206">
        <v>49.58</v>
      </c>
      <c r="V24" s="206">
        <v>0</v>
      </c>
      <c r="W24" s="206">
        <v>4.79</v>
      </c>
      <c r="X24" s="206">
        <v>14.37</v>
      </c>
      <c r="Y24" s="206">
        <v>0</v>
      </c>
      <c r="Z24" s="206">
        <v>76.63</v>
      </c>
      <c r="AA24" s="206">
        <v>18.36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322.36</v>
      </c>
      <c r="L25" s="206">
        <v>0</v>
      </c>
      <c r="M25" s="206">
        <v>60.14</v>
      </c>
      <c r="N25" s="206">
        <v>49.08</v>
      </c>
      <c r="O25" s="206">
        <v>69.27</v>
      </c>
      <c r="P25" s="206">
        <v>22.94</v>
      </c>
      <c r="Q25" s="206">
        <v>4.4000000000000004</v>
      </c>
      <c r="R25" s="206">
        <v>3.9</v>
      </c>
      <c r="S25" s="206">
        <v>2.94</v>
      </c>
      <c r="T25" s="206">
        <v>0</v>
      </c>
      <c r="U25" s="206">
        <v>49.58</v>
      </c>
      <c r="V25" s="206">
        <v>8.7200000000000006</v>
      </c>
      <c r="W25" s="206">
        <v>4.0199999999999996</v>
      </c>
      <c r="X25" s="206">
        <v>11.25</v>
      </c>
      <c r="Y25" s="206">
        <v>0</v>
      </c>
      <c r="Z25" s="206">
        <v>83.32</v>
      </c>
      <c r="AA25" s="206">
        <v>25.56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389.23</v>
      </c>
      <c r="L26" s="206">
        <v>0</v>
      </c>
      <c r="M26" s="206">
        <v>60.14</v>
      </c>
      <c r="N26" s="206">
        <v>49.08</v>
      </c>
      <c r="O26" s="206">
        <v>69.27</v>
      </c>
      <c r="P26" s="206">
        <v>22.94</v>
      </c>
      <c r="Q26" s="206">
        <v>4.4000000000000004</v>
      </c>
      <c r="R26" s="206">
        <v>6.53</v>
      </c>
      <c r="S26" s="206">
        <v>2.94</v>
      </c>
      <c r="T26" s="206">
        <v>0</v>
      </c>
      <c r="U26" s="206">
        <v>49.58</v>
      </c>
      <c r="V26" s="206">
        <v>8.7200000000000006</v>
      </c>
      <c r="W26" s="206">
        <v>17.54</v>
      </c>
      <c r="X26" s="206">
        <v>35.58</v>
      </c>
      <c r="Y26" s="206">
        <v>0</v>
      </c>
      <c r="Z26" s="206">
        <v>104.95</v>
      </c>
      <c r="AA26" s="206">
        <v>36.08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475.46</v>
      </c>
      <c r="L27" s="206">
        <v>0</v>
      </c>
      <c r="M27" s="206">
        <v>60.14</v>
      </c>
      <c r="N27" s="206">
        <v>49.08</v>
      </c>
      <c r="O27" s="206">
        <v>69.27</v>
      </c>
      <c r="P27" s="206">
        <v>22.94</v>
      </c>
      <c r="Q27" s="206">
        <v>3.98</v>
      </c>
      <c r="R27" s="206">
        <v>8.7799999999999994</v>
      </c>
      <c r="S27" s="206">
        <v>0</v>
      </c>
      <c r="T27" s="206">
        <v>0</v>
      </c>
      <c r="U27" s="206">
        <v>49.58</v>
      </c>
      <c r="V27" s="206">
        <v>7.32</v>
      </c>
      <c r="W27" s="206">
        <v>18.66</v>
      </c>
      <c r="X27" s="206">
        <v>41.37</v>
      </c>
      <c r="Y27" s="206">
        <v>0</v>
      </c>
      <c r="Z27" s="206">
        <v>110.33</v>
      </c>
      <c r="AA27" s="206">
        <v>37.950000000000003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0</v>
      </c>
      <c r="M28" s="206">
        <v>60.14</v>
      </c>
      <c r="N28" s="206">
        <v>49.08</v>
      </c>
      <c r="O28" s="206">
        <v>69.27</v>
      </c>
      <c r="P28" s="206">
        <v>22.94</v>
      </c>
      <c r="Q28" s="206">
        <v>0</v>
      </c>
      <c r="R28" s="206">
        <v>8.77</v>
      </c>
      <c r="S28" s="206">
        <v>0</v>
      </c>
      <c r="T28" s="206">
        <v>0</v>
      </c>
      <c r="U28" s="206">
        <v>49.58</v>
      </c>
      <c r="V28" s="206">
        <v>8.7200000000000006</v>
      </c>
      <c r="W28" s="206">
        <v>17.87</v>
      </c>
      <c r="X28" s="206">
        <v>41.37</v>
      </c>
      <c r="Y28" s="206">
        <v>0</v>
      </c>
      <c r="Z28" s="206">
        <v>110.33</v>
      </c>
      <c r="AA28" s="206">
        <v>37.950000000000003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9.0399999999999991</v>
      </c>
      <c r="M29" s="206">
        <v>60.14</v>
      </c>
      <c r="N29" s="206">
        <v>49.08</v>
      </c>
      <c r="O29" s="206">
        <v>69.27</v>
      </c>
      <c r="P29" s="206">
        <v>22.94</v>
      </c>
      <c r="Q29" s="206">
        <v>9.07</v>
      </c>
      <c r="R29" s="206">
        <v>8.77</v>
      </c>
      <c r="S29" s="206">
        <v>10.96</v>
      </c>
      <c r="T29" s="206">
        <v>0</v>
      </c>
      <c r="U29" s="206">
        <v>49.58</v>
      </c>
      <c r="V29" s="206">
        <v>8.7200000000000006</v>
      </c>
      <c r="W29" s="206">
        <v>17.87</v>
      </c>
      <c r="X29" s="206">
        <v>41.37</v>
      </c>
      <c r="Y29" s="206">
        <v>0</v>
      </c>
      <c r="Z29" s="206">
        <v>110.33</v>
      </c>
      <c r="AA29" s="206">
        <v>37.950000000000003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9.0399999999999991</v>
      </c>
      <c r="M30" s="206">
        <v>60.14</v>
      </c>
      <c r="N30" s="206">
        <v>49.08</v>
      </c>
      <c r="O30" s="206">
        <v>69.27</v>
      </c>
      <c r="P30" s="206">
        <v>22.94</v>
      </c>
      <c r="Q30" s="206">
        <v>9.07</v>
      </c>
      <c r="R30" s="206">
        <v>8.77</v>
      </c>
      <c r="S30" s="206">
        <v>10.96</v>
      </c>
      <c r="T30" s="206">
        <v>0</v>
      </c>
      <c r="U30" s="206">
        <v>49.58</v>
      </c>
      <c r="V30" s="206">
        <v>8.7200000000000006</v>
      </c>
      <c r="W30" s="206">
        <v>17.87</v>
      </c>
      <c r="X30" s="206">
        <v>41.37</v>
      </c>
      <c r="Y30" s="206">
        <v>0</v>
      </c>
      <c r="Z30" s="206">
        <v>110.33</v>
      </c>
      <c r="AA30" s="206">
        <v>37.950000000000003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3.15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9.0399999999999991</v>
      </c>
      <c r="M31" s="206">
        <v>60.14</v>
      </c>
      <c r="N31" s="206">
        <v>49.08</v>
      </c>
      <c r="O31" s="206">
        <v>69.27</v>
      </c>
      <c r="P31" s="206">
        <v>22.94</v>
      </c>
      <c r="Q31" s="206">
        <v>9.07</v>
      </c>
      <c r="R31" s="206">
        <v>8.77</v>
      </c>
      <c r="S31" s="206">
        <v>10.96</v>
      </c>
      <c r="T31" s="206">
        <v>0</v>
      </c>
      <c r="U31" s="206">
        <v>49.58</v>
      </c>
      <c r="V31" s="206">
        <v>8.7200000000000006</v>
      </c>
      <c r="W31" s="206">
        <v>17.87</v>
      </c>
      <c r="X31" s="206">
        <v>41.37</v>
      </c>
      <c r="Y31" s="206">
        <v>0</v>
      </c>
      <c r="Z31" s="206">
        <v>110.33</v>
      </c>
      <c r="AA31" s="206">
        <v>37.950000000000003</v>
      </c>
      <c r="AB31" s="206">
        <v>0</v>
      </c>
      <c r="AC31" s="206">
        <v>8.52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9.0399999999999991</v>
      </c>
      <c r="M32" s="206">
        <v>60.14</v>
      </c>
      <c r="N32" s="206">
        <v>49.08</v>
      </c>
      <c r="O32" s="206">
        <v>69.27</v>
      </c>
      <c r="P32" s="206">
        <v>22.94</v>
      </c>
      <c r="Q32" s="206">
        <v>9.07</v>
      </c>
      <c r="R32" s="206">
        <v>8.77</v>
      </c>
      <c r="S32" s="206">
        <v>10.96</v>
      </c>
      <c r="T32" s="206">
        <v>0</v>
      </c>
      <c r="U32" s="206">
        <v>49.58</v>
      </c>
      <c r="V32" s="206">
        <v>8.7200000000000006</v>
      </c>
      <c r="W32" s="206">
        <v>17.87</v>
      </c>
      <c r="X32" s="206">
        <v>41.37</v>
      </c>
      <c r="Y32" s="206">
        <v>0</v>
      </c>
      <c r="Z32" s="206">
        <v>110.33</v>
      </c>
      <c r="AA32" s="206">
        <v>37.950000000000003</v>
      </c>
      <c r="AB32" s="206">
        <v>0</v>
      </c>
      <c r="AC32" s="206">
        <v>8.52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7.61</v>
      </c>
      <c r="M33" s="206">
        <v>60.14</v>
      </c>
      <c r="N33" s="206">
        <v>49.08</v>
      </c>
      <c r="O33" s="206">
        <v>69.27</v>
      </c>
      <c r="P33" s="206">
        <v>22.94</v>
      </c>
      <c r="Q33" s="206">
        <v>9.07</v>
      </c>
      <c r="R33" s="206">
        <v>8.77</v>
      </c>
      <c r="S33" s="206">
        <v>10.96</v>
      </c>
      <c r="T33" s="206">
        <v>0</v>
      </c>
      <c r="U33" s="206">
        <v>49.58</v>
      </c>
      <c r="V33" s="206">
        <v>8.7200000000000006</v>
      </c>
      <c r="W33" s="206">
        <v>18.88</v>
      </c>
      <c r="X33" s="206">
        <v>41.37</v>
      </c>
      <c r="Y33" s="206">
        <v>0</v>
      </c>
      <c r="Z33" s="206">
        <v>110.33</v>
      </c>
      <c r="AA33" s="206">
        <v>37.950000000000003</v>
      </c>
      <c r="AB33" s="206">
        <v>0</v>
      </c>
      <c r="AC33" s="206">
        <v>15.67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124.21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34.19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6.16</v>
      </c>
      <c r="M34" s="206">
        <v>60.14</v>
      </c>
      <c r="N34" s="206">
        <v>49.08</v>
      </c>
      <c r="O34" s="206">
        <v>69.27</v>
      </c>
      <c r="P34" s="206">
        <v>22.94</v>
      </c>
      <c r="Q34" s="206">
        <v>9.07</v>
      </c>
      <c r="R34" s="206">
        <v>8.77</v>
      </c>
      <c r="S34" s="206">
        <v>10.96</v>
      </c>
      <c r="T34" s="206">
        <v>0</v>
      </c>
      <c r="U34" s="206">
        <v>49.58</v>
      </c>
      <c r="V34" s="206">
        <v>8.7200000000000006</v>
      </c>
      <c r="W34" s="206">
        <v>19.16</v>
      </c>
      <c r="X34" s="206">
        <v>41.37</v>
      </c>
      <c r="Y34" s="206">
        <v>0</v>
      </c>
      <c r="Z34" s="206">
        <v>110.33</v>
      </c>
      <c r="AA34" s="206">
        <v>37.950000000000003</v>
      </c>
      <c r="AB34" s="206">
        <v>0</v>
      </c>
      <c r="AC34" s="206">
        <v>15.67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123.92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5.12</v>
      </c>
      <c r="M35" s="206">
        <v>60.14</v>
      </c>
      <c r="N35" s="206">
        <v>49.08</v>
      </c>
      <c r="O35" s="206">
        <v>69.27</v>
      </c>
      <c r="P35" s="206">
        <v>22.94</v>
      </c>
      <c r="Q35" s="206">
        <v>9.07</v>
      </c>
      <c r="R35" s="206">
        <v>8.77</v>
      </c>
      <c r="S35" s="206">
        <v>10.96</v>
      </c>
      <c r="T35" s="206">
        <v>0</v>
      </c>
      <c r="U35" s="206">
        <v>49.58</v>
      </c>
      <c r="V35" s="206">
        <v>8.7200000000000006</v>
      </c>
      <c r="W35" s="206">
        <v>19.16</v>
      </c>
      <c r="X35" s="206">
        <v>41.37</v>
      </c>
      <c r="Y35" s="206">
        <v>0</v>
      </c>
      <c r="Z35" s="206">
        <v>110.33</v>
      </c>
      <c r="AA35" s="206">
        <v>37.950000000000003</v>
      </c>
      <c r="AB35" s="206">
        <v>0</v>
      </c>
      <c r="AC35" s="206">
        <v>15.67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5.12</v>
      </c>
      <c r="M36" s="206">
        <v>60.14</v>
      </c>
      <c r="N36" s="206">
        <v>49.08</v>
      </c>
      <c r="O36" s="206">
        <v>69.27</v>
      </c>
      <c r="P36" s="206">
        <v>22.94</v>
      </c>
      <c r="Q36" s="206">
        <v>9.07</v>
      </c>
      <c r="R36" s="206">
        <v>8.77</v>
      </c>
      <c r="S36" s="206">
        <v>10.96</v>
      </c>
      <c r="T36" s="206">
        <v>0</v>
      </c>
      <c r="U36" s="206">
        <v>49.58</v>
      </c>
      <c r="V36" s="206">
        <v>8.7200000000000006</v>
      </c>
      <c r="W36" s="206">
        <v>19.16</v>
      </c>
      <c r="X36" s="206">
        <v>41.37</v>
      </c>
      <c r="Y36" s="206">
        <v>0</v>
      </c>
      <c r="Z36" s="206">
        <v>110.33</v>
      </c>
      <c r="AA36" s="206">
        <v>37.950000000000003</v>
      </c>
      <c r="AB36" s="206">
        <v>0</v>
      </c>
      <c r="AC36" s="206">
        <v>15.67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5.12</v>
      </c>
      <c r="M37" s="206">
        <v>60.14</v>
      </c>
      <c r="N37" s="206">
        <v>49.08</v>
      </c>
      <c r="O37" s="206">
        <v>69.27</v>
      </c>
      <c r="P37" s="206">
        <v>22.94</v>
      </c>
      <c r="Q37" s="206">
        <v>9.07</v>
      </c>
      <c r="R37" s="206">
        <v>8.77</v>
      </c>
      <c r="S37" s="206">
        <v>10.96</v>
      </c>
      <c r="T37" s="206">
        <v>0</v>
      </c>
      <c r="U37" s="206">
        <v>49.58</v>
      </c>
      <c r="V37" s="206">
        <v>8.7200000000000006</v>
      </c>
      <c r="W37" s="206">
        <v>19.16</v>
      </c>
      <c r="X37" s="206">
        <v>41.37</v>
      </c>
      <c r="Y37" s="206">
        <v>0</v>
      </c>
      <c r="Z37" s="206">
        <v>110.33</v>
      </c>
      <c r="AA37" s="206">
        <v>37.950000000000003</v>
      </c>
      <c r="AB37" s="206">
        <v>0</v>
      </c>
      <c r="AC37" s="206">
        <v>7.81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5.12</v>
      </c>
      <c r="M38" s="206">
        <v>60.14</v>
      </c>
      <c r="N38" s="206">
        <v>49.08</v>
      </c>
      <c r="O38" s="206">
        <v>69.27</v>
      </c>
      <c r="P38" s="206">
        <v>22.94</v>
      </c>
      <c r="Q38" s="206">
        <v>9.07</v>
      </c>
      <c r="R38" s="206">
        <v>8.77</v>
      </c>
      <c r="S38" s="206">
        <v>10.96</v>
      </c>
      <c r="T38" s="206">
        <v>0</v>
      </c>
      <c r="U38" s="206">
        <v>49.58</v>
      </c>
      <c r="V38" s="206">
        <v>8.7200000000000006</v>
      </c>
      <c r="W38" s="206">
        <v>19.16</v>
      </c>
      <c r="X38" s="206">
        <v>41.37</v>
      </c>
      <c r="Y38" s="206">
        <v>0</v>
      </c>
      <c r="Z38" s="206">
        <v>110.33</v>
      </c>
      <c r="AA38" s="206">
        <v>37.950000000000003</v>
      </c>
      <c r="AB38" s="206">
        <v>0</v>
      </c>
      <c r="AC38" s="206">
        <v>7.81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489.68</v>
      </c>
      <c r="L39" s="206">
        <v>5.12</v>
      </c>
      <c r="M39" s="206">
        <v>60.14</v>
      </c>
      <c r="N39" s="206">
        <v>49.08</v>
      </c>
      <c r="O39" s="206">
        <v>69.27</v>
      </c>
      <c r="P39" s="206">
        <v>22.94</v>
      </c>
      <c r="Q39" s="206">
        <v>9.07</v>
      </c>
      <c r="R39" s="206">
        <v>8.77</v>
      </c>
      <c r="S39" s="206">
        <v>10.96</v>
      </c>
      <c r="T39" s="206">
        <v>0</v>
      </c>
      <c r="U39" s="206">
        <v>49.58</v>
      </c>
      <c r="V39" s="206">
        <v>8.7200000000000006</v>
      </c>
      <c r="W39" s="206">
        <v>18.77</v>
      </c>
      <c r="X39" s="206">
        <v>41.37</v>
      </c>
      <c r="Y39" s="206">
        <v>0</v>
      </c>
      <c r="Z39" s="206">
        <v>110.33</v>
      </c>
      <c r="AA39" s="206">
        <v>37.950000000000003</v>
      </c>
      <c r="AB39" s="206">
        <v>0</v>
      </c>
      <c r="AC39" s="206">
        <v>7.81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489.68</v>
      </c>
      <c r="L40" s="206">
        <v>5.12</v>
      </c>
      <c r="M40" s="206">
        <v>60.14</v>
      </c>
      <c r="N40" s="206">
        <v>49.08</v>
      </c>
      <c r="O40" s="206">
        <v>69.27</v>
      </c>
      <c r="P40" s="206">
        <v>22.94</v>
      </c>
      <c r="Q40" s="206">
        <v>9.07</v>
      </c>
      <c r="R40" s="206">
        <v>8.77</v>
      </c>
      <c r="S40" s="206">
        <v>10.96</v>
      </c>
      <c r="T40" s="206">
        <v>0</v>
      </c>
      <c r="U40" s="206">
        <v>49.58</v>
      </c>
      <c r="V40" s="206">
        <v>8.7200000000000006</v>
      </c>
      <c r="W40" s="206">
        <v>18.77</v>
      </c>
      <c r="X40" s="206">
        <v>41.37</v>
      </c>
      <c r="Y40" s="206">
        <v>0</v>
      </c>
      <c r="Z40" s="206">
        <v>110.33</v>
      </c>
      <c r="AA40" s="206">
        <v>37.950000000000003</v>
      </c>
      <c r="AB40" s="206">
        <v>0</v>
      </c>
      <c r="AC40" s="206">
        <v>7.81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489.68</v>
      </c>
      <c r="L41" s="206">
        <v>5.12</v>
      </c>
      <c r="M41" s="206">
        <v>60.14</v>
      </c>
      <c r="N41" s="206">
        <v>49.08</v>
      </c>
      <c r="O41" s="206">
        <v>69.27</v>
      </c>
      <c r="P41" s="206">
        <v>22.94</v>
      </c>
      <c r="Q41" s="206">
        <v>9.07</v>
      </c>
      <c r="R41" s="206">
        <v>8.77</v>
      </c>
      <c r="S41" s="206">
        <v>10.96</v>
      </c>
      <c r="T41" s="206">
        <v>0</v>
      </c>
      <c r="U41" s="206">
        <v>49.58</v>
      </c>
      <c r="V41" s="206">
        <v>8.7200000000000006</v>
      </c>
      <c r="W41" s="206">
        <v>18.899999999999999</v>
      </c>
      <c r="X41" s="206">
        <v>41.37</v>
      </c>
      <c r="Y41" s="206">
        <v>0</v>
      </c>
      <c r="Z41" s="206">
        <v>110.33</v>
      </c>
      <c r="AA41" s="206">
        <v>37.950000000000003</v>
      </c>
      <c r="AB41" s="206">
        <v>0</v>
      </c>
      <c r="AC41" s="206">
        <v>7.81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123.86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489.68</v>
      </c>
      <c r="L42" s="206">
        <v>5.12</v>
      </c>
      <c r="M42" s="206">
        <v>60.14</v>
      </c>
      <c r="N42" s="206">
        <v>49.08</v>
      </c>
      <c r="O42" s="206">
        <v>69.27</v>
      </c>
      <c r="P42" s="206">
        <v>22.94</v>
      </c>
      <c r="Q42" s="206">
        <v>9.07</v>
      </c>
      <c r="R42" s="206">
        <v>8.77</v>
      </c>
      <c r="S42" s="206">
        <v>10.96</v>
      </c>
      <c r="T42" s="206">
        <v>0</v>
      </c>
      <c r="U42" s="206">
        <v>49.58</v>
      </c>
      <c r="V42" s="206">
        <v>8.7200000000000006</v>
      </c>
      <c r="W42" s="206">
        <v>18.899999999999999</v>
      </c>
      <c r="X42" s="206">
        <v>41.37</v>
      </c>
      <c r="Y42" s="206">
        <v>0</v>
      </c>
      <c r="Z42" s="206">
        <v>110.33</v>
      </c>
      <c r="AA42" s="206">
        <v>37.950000000000003</v>
      </c>
      <c r="AB42" s="206">
        <v>0</v>
      </c>
      <c r="AC42" s="206">
        <v>7.81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489.68</v>
      </c>
      <c r="L43" s="206">
        <v>5.12</v>
      </c>
      <c r="M43" s="206">
        <v>60.14</v>
      </c>
      <c r="N43" s="206">
        <v>49.08</v>
      </c>
      <c r="O43" s="206">
        <v>69.27</v>
      </c>
      <c r="P43" s="206">
        <v>22.94</v>
      </c>
      <c r="Q43" s="206">
        <v>9.07</v>
      </c>
      <c r="R43" s="206">
        <v>8.77</v>
      </c>
      <c r="S43" s="206">
        <v>10.96</v>
      </c>
      <c r="T43" s="206">
        <v>0</v>
      </c>
      <c r="U43" s="206">
        <v>49.58</v>
      </c>
      <c r="V43" s="206">
        <v>8.7200000000000006</v>
      </c>
      <c r="W43" s="206">
        <v>18.77</v>
      </c>
      <c r="X43" s="206">
        <v>41.37</v>
      </c>
      <c r="Y43" s="206">
        <v>0</v>
      </c>
      <c r="Z43" s="206">
        <v>110.33</v>
      </c>
      <c r="AA43" s="206">
        <v>37.950000000000003</v>
      </c>
      <c r="AB43" s="206">
        <v>0</v>
      </c>
      <c r="AC43" s="206">
        <v>7.81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124.21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5.12</v>
      </c>
      <c r="M44" s="206">
        <v>60.14</v>
      </c>
      <c r="N44" s="206">
        <v>49.08</v>
      </c>
      <c r="O44" s="206">
        <v>69.27</v>
      </c>
      <c r="P44" s="206">
        <v>22.94</v>
      </c>
      <c r="Q44" s="206">
        <v>9.07</v>
      </c>
      <c r="R44" s="206">
        <v>8.77</v>
      </c>
      <c r="S44" s="206">
        <v>10.96</v>
      </c>
      <c r="T44" s="206">
        <v>0</v>
      </c>
      <c r="U44" s="206">
        <v>49.58</v>
      </c>
      <c r="V44" s="206">
        <v>8.7200000000000006</v>
      </c>
      <c r="W44" s="206">
        <v>18.77</v>
      </c>
      <c r="X44" s="206">
        <v>41.37</v>
      </c>
      <c r="Y44" s="206">
        <v>0</v>
      </c>
      <c r="Z44" s="206">
        <v>110.33</v>
      </c>
      <c r="AA44" s="206">
        <v>37.950000000000003</v>
      </c>
      <c r="AB44" s="206">
        <v>0</v>
      </c>
      <c r="AC44" s="206">
        <v>7.81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124.39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3.84</v>
      </c>
      <c r="M45" s="206">
        <v>60.14</v>
      </c>
      <c r="N45" s="206">
        <v>49.08</v>
      </c>
      <c r="O45" s="206">
        <v>69.27</v>
      </c>
      <c r="P45" s="206">
        <v>22.94</v>
      </c>
      <c r="Q45" s="206">
        <v>9.07</v>
      </c>
      <c r="R45" s="206">
        <v>8.77</v>
      </c>
      <c r="S45" s="206">
        <v>10.96</v>
      </c>
      <c r="T45" s="206">
        <v>0</v>
      </c>
      <c r="U45" s="206">
        <v>49.58</v>
      </c>
      <c r="V45" s="206">
        <v>8.7200000000000006</v>
      </c>
      <c r="W45" s="206">
        <v>18.760000000000002</v>
      </c>
      <c r="X45" s="206">
        <v>41.37</v>
      </c>
      <c r="Y45" s="206">
        <v>0</v>
      </c>
      <c r="Z45" s="206">
        <v>110.33</v>
      </c>
      <c r="AA45" s="206">
        <v>37.950000000000003</v>
      </c>
      <c r="AB45" s="206">
        <v>0</v>
      </c>
      <c r="AC45" s="206">
        <v>7.81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124.51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3.84</v>
      </c>
      <c r="M46" s="206">
        <v>60.14</v>
      </c>
      <c r="N46" s="206">
        <v>49.08</v>
      </c>
      <c r="O46" s="206">
        <v>69.27</v>
      </c>
      <c r="P46" s="206">
        <v>22.94</v>
      </c>
      <c r="Q46" s="206">
        <v>9.07</v>
      </c>
      <c r="R46" s="206">
        <v>8.77</v>
      </c>
      <c r="S46" s="206">
        <v>10.96</v>
      </c>
      <c r="T46" s="206">
        <v>0</v>
      </c>
      <c r="U46" s="206">
        <v>49.58</v>
      </c>
      <c r="V46" s="206">
        <v>8.7200000000000006</v>
      </c>
      <c r="W46" s="206">
        <v>18.760000000000002</v>
      </c>
      <c r="X46" s="206">
        <v>41.37</v>
      </c>
      <c r="Y46" s="206">
        <v>0</v>
      </c>
      <c r="Z46" s="206">
        <v>110.33</v>
      </c>
      <c r="AA46" s="206">
        <v>37.950000000000003</v>
      </c>
      <c r="AB46" s="206">
        <v>0</v>
      </c>
      <c r="AC46" s="206">
        <v>9.26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124.75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3.84</v>
      </c>
      <c r="M47" s="206">
        <v>60.14</v>
      </c>
      <c r="N47" s="206">
        <v>49.08</v>
      </c>
      <c r="O47" s="206">
        <v>69.27</v>
      </c>
      <c r="P47" s="206">
        <v>22.94</v>
      </c>
      <c r="Q47" s="206">
        <v>9.07</v>
      </c>
      <c r="R47" s="206">
        <v>8.77</v>
      </c>
      <c r="S47" s="206">
        <v>10.96</v>
      </c>
      <c r="T47" s="206">
        <v>0</v>
      </c>
      <c r="U47" s="206">
        <v>49.58</v>
      </c>
      <c r="V47" s="206">
        <v>8.7200000000000006</v>
      </c>
      <c r="W47" s="206">
        <v>18.760000000000002</v>
      </c>
      <c r="X47" s="206">
        <v>41.37</v>
      </c>
      <c r="Y47" s="206">
        <v>0</v>
      </c>
      <c r="Z47" s="206">
        <v>110.33</v>
      </c>
      <c r="AA47" s="206">
        <v>37.950000000000003</v>
      </c>
      <c r="AB47" s="206">
        <v>0</v>
      </c>
      <c r="AC47" s="206">
        <v>9.27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124.97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3.84</v>
      </c>
      <c r="M48" s="206">
        <v>60.14</v>
      </c>
      <c r="N48" s="206">
        <v>49.08</v>
      </c>
      <c r="O48" s="206">
        <v>69.27</v>
      </c>
      <c r="P48" s="206">
        <v>22.94</v>
      </c>
      <c r="Q48" s="206">
        <v>9.07</v>
      </c>
      <c r="R48" s="206">
        <v>8.77</v>
      </c>
      <c r="S48" s="206">
        <v>10.96</v>
      </c>
      <c r="T48" s="206">
        <v>0</v>
      </c>
      <c r="U48" s="206">
        <v>49.58</v>
      </c>
      <c r="V48" s="206">
        <v>8.7200000000000006</v>
      </c>
      <c r="W48" s="206">
        <v>18.760000000000002</v>
      </c>
      <c r="X48" s="206">
        <v>41.37</v>
      </c>
      <c r="Y48" s="206">
        <v>0</v>
      </c>
      <c r="Z48" s="206">
        <v>110.33</v>
      </c>
      <c r="AA48" s="206">
        <v>37.950000000000003</v>
      </c>
      <c r="AB48" s="206">
        <v>0</v>
      </c>
      <c r="AC48" s="206">
        <v>9.27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125.16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4.5199999999999996</v>
      </c>
      <c r="M49" s="206">
        <v>60.14</v>
      </c>
      <c r="N49" s="206">
        <v>49.08</v>
      </c>
      <c r="O49" s="206">
        <v>69.27</v>
      </c>
      <c r="P49" s="206">
        <v>23.74</v>
      </c>
      <c r="Q49" s="206">
        <v>9.07</v>
      </c>
      <c r="R49" s="206">
        <v>8.77</v>
      </c>
      <c r="S49" s="206">
        <v>10.96</v>
      </c>
      <c r="T49" s="206">
        <v>0</v>
      </c>
      <c r="U49" s="206">
        <v>49.58</v>
      </c>
      <c r="V49" s="206">
        <v>8.7200000000000006</v>
      </c>
      <c r="W49" s="206">
        <v>18.510000000000002</v>
      </c>
      <c r="X49" s="206">
        <v>41.37</v>
      </c>
      <c r="Y49" s="206">
        <v>0</v>
      </c>
      <c r="Z49" s="206">
        <v>110.33</v>
      </c>
      <c r="AA49" s="206">
        <v>37.950000000000003</v>
      </c>
      <c r="AB49" s="206">
        <v>0</v>
      </c>
      <c r="AC49" s="206">
        <v>9.27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125.62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4.97</v>
      </c>
      <c r="M50" s="206">
        <v>60.14</v>
      </c>
      <c r="N50" s="206">
        <v>49.08</v>
      </c>
      <c r="O50" s="206">
        <v>69.27</v>
      </c>
      <c r="P50" s="206">
        <v>23.74</v>
      </c>
      <c r="Q50" s="206">
        <v>9.07</v>
      </c>
      <c r="R50" s="206">
        <v>8.77</v>
      </c>
      <c r="S50" s="206">
        <v>10.96</v>
      </c>
      <c r="T50" s="206">
        <v>0</v>
      </c>
      <c r="U50" s="206">
        <v>49.58</v>
      </c>
      <c r="V50" s="206">
        <v>8.7200000000000006</v>
      </c>
      <c r="W50" s="206">
        <v>18.510000000000002</v>
      </c>
      <c r="X50" s="206">
        <v>41.37</v>
      </c>
      <c r="Y50" s="206">
        <v>0</v>
      </c>
      <c r="Z50" s="206">
        <v>110.33</v>
      </c>
      <c r="AA50" s="206">
        <v>37.950000000000003</v>
      </c>
      <c r="AB50" s="206">
        <v>0</v>
      </c>
      <c r="AC50" s="206">
        <v>9.27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125.62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4.97</v>
      </c>
      <c r="M51" s="206">
        <v>60.14</v>
      </c>
      <c r="N51" s="206">
        <v>49.08</v>
      </c>
      <c r="O51" s="206">
        <v>69.27</v>
      </c>
      <c r="P51" s="206">
        <v>23.74</v>
      </c>
      <c r="Q51" s="206">
        <v>9.07</v>
      </c>
      <c r="R51" s="206">
        <v>8.77</v>
      </c>
      <c r="S51" s="206">
        <v>10.96</v>
      </c>
      <c r="T51" s="206">
        <v>0</v>
      </c>
      <c r="U51" s="206">
        <v>49.58</v>
      </c>
      <c r="V51" s="206">
        <v>8.7200000000000006</v>
      </c>
      <c r="W51" s="206">
        <v>18.38</v>
      </c>
      <c r="X51" s="206">
        <v>41.37</v>
      </c>
      <c r="Y51" s="206">
        <v>0</v>
      </c>
      <c r="Z51" s="206">
        <v>110.33</v>
      </c>
      <c r="AA51" s="206">
        <v>37.950000000000003</v>
      </c>
      <c r="AB51" s="206">
        <v>0</v>
      </c>
      <c r="AC51" s="206">
        <v>9.27</v>
      </c>
      <c r="AD51" s="206">
        <v>0</v>
      </c>
      <c r="AE51" s="206">
        <v>0</v>
      </c>
      <c r="AF51" s="206">
        <v>0</v>
      </c>
      <c r="AG51" s="206">
        <v>0</v>
      </c>
      <c r="AH51" s="206">
        <v>5.61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4.97</v>
      </c>
      <c r="M52" s="206">
        <v>60.14</v>
      </c>
      <c r="N52" s="206">
        <v>49.08</v>
      </c>
      <c r="O52" s="206">
        <v>69.27</v>
      </c>
      <c r="P52" s="206">
        <v>23.74</v>
      </c>
      <c r="Q52" s="206">
        <v>9.07</v>
      </c>
      <c r="R52" s="206">
        <v>8.77</v>
      </c>
      <c r="S52" s="206">
        <v>10.96</v>
      </c>
      <c r="T52" s="206">
        <v>0</v>
      </c>
      <c r="U52" s="206">
        <v>49.58</v>
      </c>
      <c r="V52" s="206">
        <v>8.7200000000000006</v>
      </c>
      <c r="W52" s="206">
        <v>18.38</v>
      </c>
      <c r="X52" s="206">
        <v>41.37</v>
      </c>
      <c r="Y52" s="206">
        <v>0</v>
      </c>
      <c r="Z52" s="206">
        <v>110.33</v>
      </c>
      <c r="AA52" s="206">
        <v>37.950000000000003</v>
      </c>
      <c r="AB52" s="206">
        <v>0</v>
      </c>
      <c r="AC52" s="206">
        <v>9.27</v>
      </c>
      <c r="AD52" s="206">
        <v>0</v>
      </c>
      <c r="AE52" s="206">
        <v>0</v>
      </c>
      <c r="AF52" s="206">
        <v>0</v>
      </c>
      <c r="AG52" s="206">
        <v>0</v>
      </c>
      <c r="AH52" s="206">
        <v>5.61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4.97</v>
      </c>
      <c r="M53" s="206">
        <v>60.14</v>
      </c>
      <c r="N53" s="206">
        <v>49.08</v>
      </c>
      <c r="O53" s="206">
        <v>69.27</v>
      </c>
      <c r="P53" s="206">
        <v>23.74</v>
      </c>
      <c r="Q53" s="206">
        <v>9.07</v>
      </c>
      <c r="R53" s="206">
        <v>8.77</v>
      </c>
      <c r="S53" s="206">
        <v>10.96</v>
      </c>
      <c r="T53" s="206">
        <v>0</v>
      </c>
      <c r="U53" s="206">
        <v>49.58</v>
      </c>
      <c r="V53" s="206">
        <v>8.7200000000000006</v>
      </c>
      <c r="W53" s="206">
        <v>17.37</v>
      </c>
      <c r="X53" s="206">
        <v>41.37</v>
      </c>
      <c r="Y53" s="206">
        <v>0</v>
      </c>
      <c r="Z53" s="206">
        <v>110.33</v>
      </c>
      <c r="AA53" s="206">
        <v>37.950000000000003</v>
      </c>
      <c r="AB53" s="206">
        <v>0</v>
      </c>
      <c r="AC53" s="206">
        <v>9.27</v>
      </c>
      <c r="AD53" s="206">
        <v>0</v>
      </c>
      <c r="AE53" s="206">
        <v>0</v>
      </c>
      <c r="AF53" s="206">
        <v>0</v>
      </c>
      <c r="AG53" s="206">
        <v>0</v>
      </c>
      <c r="AH53" s="206">
        <v>5.61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4.97</v>
      </c>
      <c r="M54" s="206">
        <v>60.14</v>
      </c>
      <c r="N54" s="206">
        <v>49.08</v>
      </c>
      <c r="O54" s="206">
        <v>69.27</v>
      </c>
      <c r="P54" s="206">
        <v>23.74</v>
      </c>
      <c r="Q54" s="206">
        <v>9.07</v>
      </c>
      <c r="R54" s="206">
        <v>8.77</v>
      </c>
      <c r="S54" s="206">
        <v>10.96</v>
      </c>
      <c r="T54" s="206">
        <v>0</v>
      </c>
      <c r="U54" s="206">
        <v>49.58</v>
      </c>
      <c r="V54" s="206">
        <v>8.7200000000000006</v>
      </c>
      <c r="W54" s="206">
        <v>17.37</v>
      </c>
      <c r="X54" s="206">
        <v>41.37</v>
      </c>
      <c r="Y54" s="206">
        <v>0</v>
      </c>
      <c r="Z54" s="206">
        <v>110.33</v>
      </c>
      <c r="AA54" s="206">
        <v>37.950000000000003</v>
      </c>
      <c r="AB54" s="206">
        <v>0</v>
      </c>
      <c r="AC54" s="206">
        <v>9.27</v>
      </c>
      <c r="AD54" s="206">
        <v>0</v>
      </c>
      <c r="AE54" s="206">
        <v>0</v>
      </c>
      <c r="AF54" s="206">
        <v>0</v>
      </c>
      <c r="AG54" s="206">
        <v>0</v>
      </c>
      <c r="AH54" s="206">
        <v>5.61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4.97</v>
      </c>
      <c r="M55" s="206">
        <v>60.14</v>
      </c>
      <c r="N55" s="206">
        <v>49.08</v>
      </c>
      <c r="O55" s="206">
        <v>69.27</v>
      </c>
      <c r="P55" s="206">
        <v>23.74</v>
      </c>
      <c r="Q55" s="206">
        <v>9.07</v>
      </c>
      <c r="R55" s="206">
        <v>11.58</v>
      </c>
      <c r="S55" s="206">
        <v>10.96</v>
      </c>
      <c r="T55" s="206">
        <v>0</v>
      </c>
      <c r="U55" s="206">
        <v>49.58</v>
      </c>
      <c r="V55" s="206">
        <v>8.7200000000000006</v>
      </c>
      <c r="W55" s="206">
        <v>17.36</v>
      </c>
      <c r="X55" s="206">
        <v>41.37</v>
      </c>
      <c r="Y55" s="206">
        <v>0</v>
      </c>
      <c r="Z55" s="206">
        <v>110.33</v>
      </c>
      <c r="AA55" s="206">
        <v>37.950000000000003</v>
      </c>
      <c r="AB55" s="206">
        <v>0</v>
      </c>
      <c r="AC55" s="206">
        <v>9.27</v>
      </c>
      <c r="AD55" s="206">
        <v>0</v>
      </c>
      <c r="AE55" s="206">
        <v>0</v>
      </c>
      <c r="AF55" s="206">
        <v>0</v>
      </c>
      <c r="AG55" s="206">
        <v>0</v>
      </c>
      <c r="AH55" s="206">
        <v>5.61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4.97</v>
      </c>
      <c r="M56" s="206">
        <v>60.14</v>
      </c>
      <c r="N56" s="206">
        <v>49.08</v>
      </c>
      <c r="O56" s="206">
        <v>69.27</v>
      </c>
      <c r="P56" s="206">
        <v>23.74</v>
      </c>
      <c r="Q56" s="206">
        <v>9.07</v>
      </c>
      <c r="R56" s="206">
        <v>12.05</v>
      </c>
      <c r="S56" s="206">
        <v>10.96</v>
      </c>
      <c r="T56" s="206">
        <v>0</v>
      </c>
      <c r="U56" s="206">
        <v>49.58</v>
      </c>
      <c r="V56" s="206">
        <v>8.7200000000000006</v>
      </c>
      <c r="W56" s="206">
        <v>17.36</v>
      </c>
      <c r="X56" s="206">
        <v>41.37</v>
      </c>
      <c r="Y56" s="206">
        <v>0</v>
      </c>
      <c r="Z56" s="206">
        <v>110.33</v>
      </c>
      <c r="AA56" s="206">
        <v>37.950000000000003</v>
      </c>
      <c r="AB56" s="206">
        <v>0</v>
      </c>
      <c r="AC56" s="206">
        <v>15.84</v>
      </c>
      <c r="AD56" s="206">
        <v>0</v>
      </c>
      <c r="AE56" s="206">
        <v>0</v>
      </c>
      <c r="AF56" s="206">
        <v>0</v>
      </c>
      <c r="AG56" s="206">
        <v>0</v>
      </c>
      <c r="AH56" s="206">
        <v>5.61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4.97</v>
      </c>
      <c r="M57" s="206">
        <v>60.14</v>
      </c>
      <c r="N57" s="206">
        <v>49.08</v>
      </c>
      <c r="O57" s="206">
        <v>69.27</v>
      </c>
      <c r="P57" s="206">
        <v>23.74</v>
      </c>
      <c r="Q57" s="206">
        <v>9.07</v>
      </c>
      <c r="R57" s="206">
        <v>12.74</v>
      </c>
      <c r="S57" s="206">
        <v>10.96</v>
      </c>
      <c r="T57" s="206">
        <v>0</v>
      </c>
      <c r="U57" s="206">
        <v>49.58</v>
      </c>
      <c r="V57" s="206">
        <v>8.7200000000000006</v>
      </c>
      <c r="W57" s="206">
        <v>17.37</v>
      </c>
      <c r="X57" s="206">
        <v>41.37</v>
      </c>
      <c r="Y57" s="206">
        <v>0</v>
      </c>
      <c r="Z57" s="206">
        <v>110.33</v>
      </c>
      <c r="AA57" s="206">
        <v>37.950000000000003</v>
      </c>
      <c r="AB57" s="206">
        <v>0</v>
      </c>
      <c r="AC57" s="206">
        <v>15.84</v>
      </c>
      <c r="AD57" s="206">
        <v>0</v>
      </c>
      <c r="AE57" s="206">
        <v>0</v>
      </c>
      <c r="AF57" s="206">
        <v>0</v>
      </c>
      <c r="AG57" s="206">
        <v>0</v>
      </c>
      <c r="AH57" s="206">
        <v>5.61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4.97</v>
      </c>
      <c r="M58" s="206">
        <v>60.14</v>
      </c>
      <c r="N58" s="206">
        <v>49.08</v>
      </c>
      <c r="O58" s="206">
        <v>69.27</v>
      </c>
      <c r="P58" s="206">
        <v>23.74</v>
      </c>
      <c r="Q58" s="206">
        <v>9.07</v>
      </c>
      <c r="R58" s="206">
        <v>12.74</v>
      </c>
      <c r="S58" s="206">
        <v>10.96</v>
      </c>
      <c r="T58" s="206">
        <v>0</v>
      </c>
      <c r="U58" s="206">
        <v>49.58</v>
      </c>
      <c r="V58" s="206">
        <v>8.7200000000000006</v>
      </c>
      <c r="W58" s="206">
        <v>17.37</v>
      </c>
      <c r="X58" s="206">
        <v>41.37</v>
      </c>
      <c r="Y58" s="206">
        <v>0</v>
      </c>
      <c r="Z58" s="206">
        <v>110.33</v>
      </c>
      <c r="AA58" s="206">
        <v>37.950000000000003</v>
      </c>
      <c r="AB58" s="206">
        <v>0</v>
      </c>
      <c r="AC58" s="206">
        <v>15.84</v>
      </c>
      <c r="AD58" s="206">
        <v>0</v>
      </c>
      <c r="AE58" s="206">
        <v>0</v>
      </c>
      <c r="AF58" s="206">
        <v>0</v>
      </c>
      <c r="AG58" s="206">
        <v>0</v>
      </c>
      <c r="AH58" s="206">
        <v>5.61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4.97</v>
      </c>
      <c r="M59" s="206">
        <v>60.14</v>
      </c>
      <c r="N59" s="206">
        <v>49.08</v>
      </c>
      <c r="O59" s="206">
        <v>69.27</v>
      </c>
      <c r="P59" s="206">
        <v>23.74</v>
      </c>
      <c r="Q59" s="206">
        <v>9.07</v>
      </c>
      <c r="R59" s="206">
        <v>12.74</v>
      </c>
      <c r="S59" s="206">
        <v>10.96</v>
      </c>
      <c r="T59" s="206">
        <v>0</v>
      </c>
      <c r="U59" s="206">
        <v>49.58</v>
      </c>
      <c r="V59" s="206">
        <v>8.7200000000000006</v>
      </c>
      <c r="W59" s="206">
        <v>17.37</v>
      </c>
      <c r="X59" s="206">
        <v>41.37</v>
      </c>
      <c r="Y59" s="206">
        <v>0</v>
      </c>
      <c r="Z59" s="206">
        <v>110.33</v>
      </c>
      <c r="AA59" s="206">
        <v>37.950000000000003</v>
      </c>
      <c r="AB59" s="206">
        <v>0</v>
      </c>
      <c r="AC59" s="206">
        <v>15.84</v>
      </c>
      <c r="AD59" s="206">
        <v>0</v>
      </c>
      <c r="AE59" s="206">
        <v>0</v>
      </c>
      <c r="AF59" s="206">
        <v>0</v>
      </c>
      <c r="AG59" s="206">
        <v>0</v>
      </c>
      <c r="AH59" s="206">
        <v>11.32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4.97</v>
      </c>
      <c r="M60" s="206">
        <v>60.14</v>
      </c>
      <c r="N60" s="206">
        <v>49.08</v>
      </c>
      <c r="O60" s="206">
        <v>69.27</v>
      </c>
      <c r="P60" s="206">
        <v>23.74</v>
      </c>
      <c r="Q60" s="206">
        <v>9.07</v>
      </c>
      <c r="R60" s="206">
        <v>12.74</v>
      </c>
      <c r="S60" s="206">
        <v>10.96</v>
      </c>
      <c r="T60" s="206">
        <v>0</v>
      </c>
      <c r="U60" s="206">
        <v>49.58</v>
      </c>
      <c r="V60" s="206">
        <v>8.7200000000000006</v>
      </c>
      <c r="W60" s="206">
        <v>17.37</v>
      </c>
      <c r="X60" s="206">
        <v>41.37</v>
      </c>
      <c r="Y60" s="206">
        <v>0</v>
      </c>
      <c r="Z60" s="206">
        <v>110.33</v>
      </c>
      <c r="AA60" s="206">
        <v>37.950000000000003</v>
      </c>
      <c r="AB60" s="206">
        <v>0</v>
      </c>
      <c r="AC60" s="206">
        <v>15.84</v>
      </c>
      <c r="AD60" s="206">
        <v>0</v>
      </c>
      <c r="AE60" s="206">
        <v>0</v>
      </c>
      <c r="AF60" s="206">
        <v>0</v>
      </c>
      <c r="AG60" s="206">
        <v>0</v>
      </c>
      <c r="AH60" s="206">
        <v>11.32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489.68</v>
      </c>
      <c r="L61" s="206">
        <v>4.97</v>
      </c>
      <c r="M61" s="206">
        <v>60.14</v>
      </c>
      <c r="N61" s="206">
        <v>49.08</v>
      </c>
      <c r="O61" s="206">
        <v>69.27</v>
      </c>
      <c r="P61" s="206">
        <v>23.74</v>
      </c>
      <c r="Q61" s="206">
        <v>9.07</v>
      </c>
      <c r="R61" s="206">
        <v>12.74</v>
      </c>
      <c r="S61" s="206">
        <v>10.96</v>
      </c>
      <c r="T61" s="206">
        <v>0</v>
      </c>
      <c r="U61" s="206">
        <v>49.58</v>
      </c>
      <c r="V61" s="206">
        <v>8.7200000000000006</v>
      </c>
      <c r="W61" s="206">
        <v>17.37</v>
      </c>
      <c r="X61" s="206">
        <v>41.37</v>
      </c>
      <c r="Y61" s="206">
        <v>0</v>
      </c>
      <c r="Z61" s="206">
        <v>110.33</v>
      </c>
      <c r="AA61" s="206">
        <v>37.950000000000003</v>
      </c>
      <c r="AB61" s="206">
        <v>0</v>
      </c>
      <c r="AC61" s="206">
        <v>15.67</v>
      </c>
      <c r="AD61" s="206">
        <v>0</v>
      </c>
      <c r="AE61" s="206">
        <v>0</v>
      </c>
      <c r="AF61" s="206">
        <v>0</v>
      </c>
      <c r="AG61" s="206">
        <v>0</v>
      </c>
      <c r="AH61" s="206">
        <v>11.32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489.68</v>
      </c>
      <c r="L62" s="206">
        <v>4.97</v>
      </c>
      <c r="M62" s="206">
        <v>60.14</v>
      </c>
      <c r="N62" s="206">
        <v>49.08</v>
      </c>
      <c r="O62" s="206">
        <v>69.27</v>
      </c>
      <c r="P62" s="206">
        <v>23.74</v>
      </c>
      <c r="Q62" s="206">
        <v>9.07</v>
      </c>
      <c r="R62" s="206">
        <v>12.74</v>
      </c>
      <c r="S62" s="206">
        <v>10.96</v>
      </c>
      <c r="T62" s="206">
        <v>0</v>
      </c>
      <c r="U62" s="206">
        <v>49.58</v>
      </c>
      <c r="V62" s="206">
        <v>8.7200000000000006</v>
      </c>
      <c r="W62" s="206">
        <v>17.37</v>
      </c>
      <c r="X62" s="206">
        <v>41.37</v>
      </c>
      <c r="Y62" s="206">
        <v>0</v>
      </c>
      <c r="Z62" s="206">
        <v>110.33</v>
      </c>
      <c r="AA62" s="206">
        <v>37.950000000000003</v>
      </c>
      <c r="AB62" s="206">
        <v>0</v>
      </c>
      <c r="AC62" s="206">
        <v>15.67</v>
      </c>
      <c r="AD62" s="206">
        <v>0</v>
      </c>
      <c r="AE62" s="206">
        <v>0</v>
      </c>
      <c r="AF62" s="206">
        <v>0</v>
      </c>
      <c r="AG62" s="206">
        <v>0</v>
      </c>
      <c r="AH62" s="206">
        <v>18.39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491.54</v>
      </c>
      <c r="L63" s="206">
        <v>4.97</v>
      </c>
      <c r="M63" s="206">
        <v>60.14</v>
      </c>
      <c r="N63" s="206">
        <v>49.08</v>
      </c>
      <c r="O63" s="206">
        <v>69.27</v>
      </c>
      <c r="P63" s="206">
        <v>23.74</v>
      </c>
      <c r="Q63" s="206">
        <v>9.23</v>
      </c>
      <c r="R63" s="206">
        <v>16.760000000000002</v>
      </c>
      <c r="S63" s="206">
        <v>11.2</v>
      </c>
      <c r="T63" s="206">
        <v>0</v>
      </c>
      <c r="U63" s="206">
        <v>49.58</v>
      </c>
      <c r="V63" s="206">
        <v>8.7200000000000006</v>
      </c>
      <c r="W63" s="206">
        <v>17.36</v>
      </c>
      <c r="X63" s="206">
        <v>41.37</v>
      </c>
      <c r="Y63" s="206">
        <v>0</v>
      </c>
      <c r="Z63" s="206">
        <v>110.33</v>
      </c>
      <c r="AA63" s="206">
        <v>37.950000000000003</v>
      </c>
      <c r="AB63" s="206">
        <v>0</v>
      </c>
      <c r="AC63" s="206">
        <v>15.67</v>
      </c>
      <c r="AD63" s="206">
        <v>0</v>
      </c>
      <c r="AE63" s="206">
        <v>0</v>
      </c>
      <c r="AF63" s="206">
        <v>0</v>
      </c>
      <c r="AG63" s="206">
        <v>0</v>
      </c>
      <c r="AH63" s="206">
        <v>18.39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491.54</v>
      </c>
      <c r="L64" s="206">
        <v>4.97</v>
      </c>
      <c r="M64" s="206">
        <v>60.14</v>
      </c>
      <c r="N64" s="206">
        <v>49.08</v>
      </c>
      <c r="O64" s="206">
        <v>69.27</v>
      </c>
      <c r="P64" s="206">
        <v>23.74</v>
      </c>
      <c r="Q64" s="206">
        <v>9.23</v>
      </c>
      <c r="R64" s="206">
        <v>18.03</v>
      </c>
      <c r="S64" s="206">
        <v>11.2</v>
      </c>
      <c r="T64" s="206">
        <v>0</v>
      </c>
      <c r="U64" s="206">
        <v>49.58</v>
      </c>
      <c r="V64" s="206">
        <v>8.7200000000000006</v>
      </c>
      <c r="W64" s="206">
        <v>17.36</v>
      </c>
      <c r="X64" s="206">
        <v>41.37</v>
      </c>
      <c r="Y64" s="206">
        <v>0</v>
      </c>
      <c r="Z64" s="206">
        <v>110.33</v>
      </c>
      <c r="AA64" s="206">
        <v>37.950000000000003</v>
      </c>
      <c r="AB64" s="206">
        <v>0</v>
      </c>
      <c r="AC64" s="206">
        <v>15.67</v>
      </c>
      <c r="AD64" s="206">
        <v>0</v>
      </c>
      <c r="AE64" s="206">
        <v>0</v>
      </c>
      <c r="AF64" s="206">
        <v>0</v>
      </c>
      <c r="AG64" s="206">
        <v>0</v>
      </c>
      <c r="AH64" s="206">
        <v>18.39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491.54</v>
      </c>
      <c r="L65" s="206">
        <v>4.97</v>
      </c>
      <c r="M65" s="206">
        <v>60.14</v>
      </c>
      <c r="N65" s="206">
        <v>49.08</v>
      </c>
      <c r="O65" s="206">
        <v>69.27</v>
      </c>
      <c r="P65" s="206">
        <v>23.74</v>
      </c>
      <c r="Q65" s="206">
        <v>9.23</v>
      </c>
      <c r="R65" s="206">
        <v>18.03</v>
      </c>
      <c r="S65" s="206">
        <v>11.2</v>
      </c>
      <c r="T65" s="206">
        <v>0</v>
      </c>
      <c r="U65" s="206">
        <v>49.58</v>
      </c>
      <c r="V65" s="206">
        <v>8.7200000000000006</v>
      </c>
      <c r="W65" s="206">
        <v>17.37</v>
      </c>
      <c r="X65" s="206">
        <v>41.37</v>
      </c>
      <c r="Y65" s="206">
        <v>0</v>
      </c>
      <c r="Z65" s="206">
        <v>110.33</v>
      </c>
      <c r="AA65" s="206">
        <v>37.950000000000003</v>
      </c>
      <c r="AB65" s="206">
        <v>0</v>
      </c>
      <c r="AC65" s="206">
        <v>15.67</v>
      </c>
      <c r="AD65" s="206">
        <v>0</v>
      </c>
      <c r="AE65" s="206">
        <v>0</v>
      </c>
      <c r="AF65" s="206">
        <v>0</v>
      </c>
      <c r="AG65" s="206">
        <v>0</v>
      </c>
      <c r="AH65" s="206">
        <v>18.39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491.54</v>
      </c>
      <c r="L66" s="206">
        <v>4.97</v>
      </c>
      <c r="M66" s="206">
        <v>60.14</v>
      </c>
      <c r="N66" s="206">
        <v>49.08</v>
      </c>
      <c r="O66" s="206">
        <v>69.27</v>
      </c>
      <c r="P66" s="206">
        <v>23.74</v>
      </c>
      <c r="Q66" s="206">
        <v>9.23</v>
      </c>
      <c r="R66" s="206">
        <v>18.03</v>
      </c>
      <c r="S66" s="206">
        <v>11.2</v>
      </c>
      <c r="T66" s="206">
        <v>0</v>
      </c>
      <c r="U66" s="206">
        <v>49.58</v>
      </c>
      <c r="V66" s="206">
        <v>8.7200000000000006</v>
      </c>
      <c r="W66" s="206">
        <v>17.37</v>
      </c>
      <c r="X66" s="206">
        <v>41.37</v>
      </c>
      <c r="Y66" s="206">
        <v>0</v>
      </c>
      <c r="Z66" s="206">
        <v>110.33</v>
      </c>
      <c r="AA66" s="206">
        <v>37.950000000000003</v>
      </c>
      <c r="AB66" s="206">
        <v>0</v>
      </c>
      <c r="AC66" s="206">
        <v>15.67</v>
      </c>
      <c r="AD66" s="206">
        <v>0</v>
      </c>
      <c r="AE66" s="206">
        <v>0</v>
      </c>
      <c r="AF66" s="206">
        <v>0</v>
      </c>
      <c r="AG66" s="206">
        <v>0</v>
      </c>
      <c r="AH66" s="206">
        <v>18.39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491.54</v>
      </c>
      <c r="L67" s="206">
        <v>4.97</v>
      </c>
      <c r="M67" s="206">
        <v>60.14</v>
      </c>
      <c r="N67" s="206">
        <v>49.08</v>
      </c>
      <c r="O67" s="206">
        <v>69.27</v>
      </c>
      <c r="P67" s="206">
        <v>23.74</v>
      </c>
      <c r="Q67" s="206">
        <v>9.23</v>
      </c>
      <c r="R67" s="206">
        <v>18.03</v>
      </c>
      <c r="S67" s="206">
        <v>11.2</v>
      </c>
      <c r="T67" s="206">
        <v>0</v>
      </c>
      <c r="U67" s="206">
        <v>49.58</v>
      </c>
      <c r="V67" s="206">
        <v>8.7200000000000006</v>
      </c>
      <c r="W67" s="206">
        <v>17.36</v>
      </c>
      <c r="X67" s="206">
        <v>41.37</v>
      </c>
      <c r="Y67" s="206">
        <v>0</v>
      </c>
      <c r="Z67" s="206">
        <v>110.33</v>
      </c>
      <c r="AA67" s="206">
        <v>37.950000000000003</v>
      </c>
      <c r="AB67" s="206">
        <v>0</v>
      </c>
      <c r="AC67" s="206">
        <v>16.2</v>
      </c>
      <c r="AD67" s="206">
        <v>0</v>
      </c>
      <c r="AE67" s="206">
        <v>0</v>
      </c>
      <c r="AF67" s="206">
        <v>0</v>
      </c>
      <c r="AG67" s="206">
        <v>0</v>
      </c>
      <c r="AH67" s="206">
        <v>18.39</v>
      </c>
      <c r="AI67" s="206">
        <v>0</v>
      </c>
      <c r="AJ67" s="206">
        <v>0</v>
      </c>
      <c r="AK67" s="206">
        <v>131.51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491.54</v>
      </c>
      <c r="L68" s="206">
        <v>4.97</v>
      </c>
      <c r="M68" s="206">
        <v>60.14</v>
      </c>
      <c r="N68" s="206">
        <v>49.08</v>
      </c>
      <c r="O68" s="206">
        <v>69.27</v>
      </c>
      <c r="P68" s="206">
        <v>23.74</v>
      </c>
      <c r="Q68" s="206">
        <v>9.23</v>
      </c>
      <c r="R68" s="206">
        <v>18.03</v>
      </c>
      <c r="S68" s="206">
        <v>11.2</v>
      </c>
      <c r="T68" s="206">
        <v>0</v>
      </c>
      <c r="U68" s="206">
        <v>49.58</v>
      </c>
      <c r="V68" s="206">
        <v>8.7200000000000006</v>
      </c>
      <c r="W68" s="206">
        <v>17.36</v>
      </c>
      <c r="X68" s="206">
        <v>41.37</v>
      </c>
      <c r="Y68" s="206">
        <v>0</v>
      </c>
      <c r="Z68" s="206">
        <v>110.33</v>
      </c>
      <c r="AA68" s="206">
        <v>37.950000000000003</v>
      </c>
      <c r="AB68" s="206">
        <v>0</v>
      </c>
      <c r="AC68" s="206">
        <v>16.2</v>
      </c>
      <c r="AD68" s="206">
        <v>0</v>
      </c>
      <c r="AE68" s="206">
        <v>0</v>
      </c>
      <c r="AF68" s="206">
        <v>0</v>
      </c>
      <c r="AG68" s="206">
        <v>0</v>
      </c>
      <c r="AH68" s="206">
        <v>18.39</v>
      </c>
      <c r="AI68" s="206">
        <v>0</v>
      </c>
      <c r="AJ68" s="206">
        <v>0</v>
      </c>
      <c r="AK68" s="206">
        <v>131.02000000000001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491.54</v>
      </c>
      <c r="L69" s="206">
        <v>4.97</v>
      </c>
      <c r="M69" s="206">
        <v>60.14</v>
      </c>
      <c r="N69" s="206">
        <v>49.08</v>
      </c>
      <c r="O69" s="206">
        <v>69.27</v>
      </c>
      <c r="P69" s="206">
        <v>23.74</v>
      </c>
      <c r="Q69" s="206">
        <v>9.23</v>
      </c>
      <c r="R69" s="206">
        <v>18.03</v>
      </c>
      <c r="S69" s="206">
        <v>11.2</v>
      </c>
      <c r="T69" s="206">
        <v>0</v>
      </c>
      <c r="U69" s="206">
        <v>49.58</v>
      </c>
      <c r="V69" s="206">
        <v>8.7200000000000006</v>
      </c>
      <c r="W69" s="206">
        <v>17.36</v>
      </c>
      <c r="X69" s="206">
        <v>41.37</v>
      </c>
      <c r="Y69" s="206">
        <v>0</v>
      </c>
      <c r="Z69" s="206">
        <v>110.33</v>
      </c>
      <c r="AA69" s="206">
        <v>37.950000000000003</v>
      </c>
      <c r="AB69" s="206">
        <v>0</v>
      </c>
      <c r="AC69" s="206">
        <v>16.2</v>
      </c>
      <c r="AD69" s="206">
        <v>0</v>
      </c>
      <c r="AE69" s="206">
        <v>0</v>
      </c>
      <c r="AF69" s="206">
        <v>0</v>
      </c>
      <c r="AG69" s="206">
        <v>0</v>
      </c>
      <c r="AH69" s="206">
        <v>18.39</v>
      </c>
      <c r="AI69" s="206">
        <v>0</v>
      </c>
      <c r="AJ69" s="206">
        <v>0</v>
      </c>
      <c r="AK69" s="206">
        <v>130.08000000000001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32.840000000000003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493.99</v>
      </c>
      <c r="L70" s="206">
        <v>4.97</v>
      </c>
      <c r="M70" s="206">
        <v>60.14</v>
      </c>
      <c r="N70" s="206">
        <v>49.08</v>
      </c>
      <c r="O70" s="206">
        <v>69.27</v>
      </c>
      <c r="P70" s="206">
        <v>23.74</v>
      </c>
      <c r="Q70" s="206">
        <v>9.23</v>
      </c>
      <c r="R70" s="206">
        <v>18.03</v>
      </c>
      <c r="S70" s="206">
        <v>11.2</v>
      </c>
      <c r="T70" s="206">
        <v>0</v>
      </c>
      <c r="U70" s="206">
        <v>49.58</v>
      </c>
      <c r="V70" s="206">
        <v>8.7200000000000006</v>
      </c>
      <c r="W70" s="206">
        <v>17.36</v>
      </c>
      <c r="X70" s="206">
        <v>41.37</v>
      </c>
      <c r="Y70" s="206">
        <v>0</v>
      </c>
      <c r="Z70" s="206">
        <v>110.33</v>
      </c>
      <c r="AA70" s="206">
        <v>37.950000000000003</v>
      </c>
      <c r="AB70" s="206">
        <v>0</v>
      </c>
      <c r="AC70" s="206">
        <v>16.2</v>
      </c>
      <c r="AD70" s="206">
        <v>0</v>
      </c>
      <c r="AE70" s="206">
        <v>0</v>
      </c>
      <c r="AF70" s="206">
        <v>0</v>
      </c>
      <c r="AG70" s="206">
        <v>0</v>
      </c>
      <c r="AH70" s="206">
        <v>18.39</v>
      </c>
      <c r="AI70" s="206">
        <v>0</v>
      </c>
      <c r="AJ70" s="206">
        <v>0</v>
      </c>
      <c r="AK70" s="206">
        <v>130.08000000000001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16.739999999999998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496.5</v>
      </c>
      <c r="L71" s="206">
        <v>4.97</v>
      </c>
      <c r="M71" s="206">
        <v>60.14</v>
      </c>
      <c r="N71" s="206">
        <v>49.08</v>
      </c>
      <c r="O71" s="206">
        <v>69.27</v>
      </c>
      <c r="P71" s="206">
        <v>23.74</v>
      </c>
      <c r="Q71" s="206">
        <v>11.03</v>
      </c>
      <c r="R71" s="206">
        <v>21.74</v>
      </c>
      <c r="S71" s="206">
        <v>12.63</v>
      </c>
      <c r="T71" s="206">
        <v>0</v>
      </c>
      <c r="U71" s="206">
        <v>49.58</v>
      </c>
      <c r="V71" s="206">
        <v>8.7200000000000006</v>
      </c>
      <c r="W71" s="206">
        <v>17.37</v>
      </c>
      <c r="X71" s="206">
        <v>41.37</v>
      </c>
      <c r="Y71" s="206">
        <v>0</v>
      </c>
      <c r="Z71" s="206">
        <v>110.33</v>
      </c>
      <c r="AA71" s="206">
        <v>37.950000000000003</v>
      </c>
      <c r="AB71" s="206">
        <v>0</v>
      </c>
      <c r="AC71" s="206">
        <v>16.2</v>
      </c>
      <c r="AD71" s="206">
        <v>0</v>
      </c>
      <c r="AE71" s="206">
        <v>0</v>
      </c>
      <c r="AF71" s="206">
        <v>0</v>
      </c>
      <c r="AG71" s="206">
        <v>0</v>
      </c>
      <c r="AH71" s="206">
        <v>18.39</v>
      </c>
      <c r="AI71" s="206">
        <v>0</v>
      </c>
      <c r="AJ71" s="206">
        <v>0</v>
      </c>
      <c r="AK71" s="206">
        <v>130.54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496.29</v>
      </c>
      <c r="L72" s="206">
        <v>4.97</v>
      </c>
      <c r="M72" s="206">
        <v>60.14</v>
      </c>
      <c r="N72" s="206">
        <v>49.08</v>
      </c>
      <c r="O72" s="206">
        <v>69.27</v>
      </c>
      <c r="P72" s="206">
        <v>23.74</v>
      </c>
      <c r="Q72" s="206">
        <v>11.03</v>
      </c>
      <c r="R72" s="206">
        <v>21.74</v>
      </c>
      <c r="S72" s="206">
        <v>12.63</v>
      </c>
      <c r="T72" s="206">
        <v>0</v>
      </c>
      <c r="U72" s="206">
        <v>49.58</v>
      </c>
      <c r="V72" s="206">
        <v>8.7200000000000006</v>
      </c>
      <c r="W72" s="206">
        <v>17.37</v>
      </c>
      <c r="X72" s="206">
        <v>41.37</v>
      </c>
      <c r="Y72" s="206">
        <v>0</v>
      </c>
      <c r="Z72" s="206">
        <v>110.33</v>
      </c>
      <c r="AA72" s="206">
        <v>37.950000000000003</v>
      </c>
      <c r="AB72" s="206">
        <v>0</v>
      </c>
      <c r="AC72" s="206">
        <v>16.2</v>
      </c>
      <c r="AD72" s="206">
        <v>0</v>
      </c>
      <c r="AE72" s="206">
        <v>0</v>
      </c>
      <c r="AF72" s="206">
        <v>0</v>
      </c>
      <c r="AG72" s="206">
        <v>0</v>
      </c>
      <c r="AH72" s="206">
        <v>18.39</v>
      </c>
      <c r="AI72" s="206">
        <v>0</v>
      </c>
      <c r="AJ72" s="206">
        <v>0</v>
      </c>
      <c r="AK72" s="206">
        <v>130.08000000000001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0.28999999999999998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496.49</v>
      </c>
      <c r="L73" s="206">
        <v>4.97</v>
      </c>
      <c r="M73" s="206">
        <v>60.14</v>
      </c>
      <c r="N73" s="206">
        <v>49.08</v>
      </c>
      <c r="O73" s="206">
        <v>69.27</v>
      </c>
      <c r="P73" s="206">
        <v>23.74</v>
      </c>
      <c r="Q73" s="206">
        <v>11.41</v>
      </c>
      <c r="R73" s="206">
        <v>21.74</v>
      </c>
      <c r="S73" s="206">
        <v>12.63</v>
      </c>
      <c r="T73" s="206">
        <v>0</v>
      </c>
      <c r="U73" s="206">
        <v>49.58</v>
      </c>
      <c r="V73" s="206">
        <v>8.7200000000000006</v>
      </c>
      <c r="W73" s="206">
        <v>17.37</v>
      </c>
      <c r="X73" s="206">
        <v>41.37</v>
      </c>
      <c r="Y73" s="206">
        <v>0</v>
      </c>
      <c r="Z73" s="206">
        <v>110.33</v>
      </c>
      <c r="AA73" s="206">
        <v>37.950000000000003</v>
      </c>
      <c r="AB73" s="206">
        <v>0</v>
      </c>
      <c r="AC73" s="206">
        <v>16.2</v>
      </c>
      <c r="AD73" s="206">
        <v>0</v>
      </c>
      <c r="AE73" s="206">
        <v>0</v>
      </c>
      <c r="AF73" s="206">
        <v>0</v>
      </c>
      <c r="AG73" s="206">
        <v>0</v>
      </c>
      <c r="AH73" s="206">
        <v>18.39</v>
      </c>
      <c r="AI73" s="206">
        <v>0</v>
      </c>
      <c r="AJ73" s="206">
        <v>0</v>
      </c>
      <c r="AK73" s="206">
        <v>129.19999999999999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496.29</v>
      </c>
      <c r="L74" s="206">
        <v>4.97</v>
      </c>
      <c r="M74" s="206">
        <v>60.14</v>
      </c>
      <c r="N74" s="206">
        <v>49.08</v>
      </c>
      <c r="O74" s="206">
        <v>69.27</v>
      </c>
      <c r="P74" s="206">
        <v>23.74</v>
      </c>
      <c r="Q74" s="206">
        <v>11.41</v>
      </c>
      <c r="R74" s="206">
        <v>21.74</v>
      </c>
      <c r="S74" s="206">
        <v>12.63</v>
      </c>
      <c r="T74" s="206">
        <v>0</v>
      </c>
      <c r="U74" s="206">
        <v>49.58</v>
      </c>
      <c r="V74" s="206">
        <v>8.7200000000000006</v>
      </c>
      <c r="W74" s="206">
        <v>17.37</v>
      </c>
      <c r="X74" s="206">
        <v>41.37</v>
      </c>
      <c r="Y74" s="206">
        <v>0</v>
      </c>
      <c r="Z74" s="206">
        <v>110.33</v>
      </c>
      <c r="AA74" s="206">
        <v>37.950000000000003</v>
      </c>
      <c r="AB74" s="206">
        <v>0</v>
      </c>
      <c r="AC74" s="206">
        <v>16.61</v>
      </c>
      <c r="AD74" s="206">
        <v>0</v>
      </c>
      <c r="AE74" s="206">
        <v>0</v>
      </c>
      <c r="AF74" s="206">
        <v>0</v>
      </c>
      <c r="AG74" s="206">
        <v>0</v>
      </c>
      <c r="AH74" s="206">
        <v>18.39</v>
      </c>
      <c r="AI74" s="206">
        <v>0</v>
      </c>
      <c r="AJ74" s="206">
        <v>0</v>
      </c>
      <c r="AK74" s="206">
        <v>128.37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496.5</v>
      </c>
      <c r="L75" s="206">
        <v>4.97</v>
      </c>
      <c r="M75" s="206">
        <v>60.14</v>
      </c>
      <c r="N75" s="206">
        <v>49.08</v>
      </c>
      <c r="O75" s="206">
        <v>69.27</v>
      </c>
      <c r="P75" s="206">
        <v>23.74</v>
      </c>
      <c r="Q75" s="206">
        <v>11.41</v>
      </c>
      <c r="R75" s="206">
        <v>21.74</v>
      </c>
      <c r="S75" s="206">
        <v>12.63</v>
      </c>
      <c r="T75" s="206">
        <v>0</v>
      </c>
      <c r="U75" s="206">
        <v>49.58</v>
      </c>
      <c r="V75" s="206">
        <v>8.7200000000000006</v>
      </c>
      <c r="W75" s="206">
        <v>17.11</v>
      </c>
      <c r="X75" s="206">
        <v>41.37</v>
      </c>
      <c r="Y75" s="206">
        <v>0</v>
      </c>
      <c r="Z75" s="206">
        <v>110.33</v>
      </c>
      <c r="AA75" s="206">
        <v>37.950000000000003</v>
      </c>
      <c r="AB75" s="206">
        <v>0</v>
      </c>
      <c r="AC75" s="206">
        <v>16.61</v>
      </c>
      <c r="AD75" s="206">
        <v>0</v>
      </c>
      <c r="AE75" s="206">
        <v>0</v>
      </c>
      <c r="AF75" s="206">
        <v>0</v>
      </c>
      <c r="AG75" s="206">
        <v>0</v>
      </c>
      <c r="AH75" s="206">
        <v>18.39</v>
      </c>
      <c r="AI75" s="206">
        <v>0</v>
      </c>
      <c r="AJ75" s="206">
        <v>0</v>
      </c>
      <c r="AK75" s="206">
        <v>131.02000000000001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496.29</v>
      </c>
      <c r="L76" s="206">
        <v>4.97</v>
      </c>
      <c r="M76" s="206">
        <v>60.14</v>
      </c>
      <c r="N76" s="206">
        <v>49.08</v>
      </c>
      <c r="O76" s="206">
        <v>69.27</v>
      </c>
      <c r="P76" s="206">
        <v>23.74</v>
      </c>
      <c r="Q76" s="206">
        <v>11.41</v>
      </c>
      <c r="R76" s="206">
        <v>21.74</v>
      </c>
      <c r="S76" s="206">
        <v>12.63</v>
      </c>
      <c r="T76" s="206">
        <v>0</v>
      </c>
      <c r="U76" s="206">
        <v>49.58</v>
      </c>
      <c r="V76" s="206">
        <v>8.7200000000000006</v>
      </c>
      <c r="W76" s="206">
        <v>17.11</v>
      </c>
      <c r="X76" s="206">
        <v>41.37</v>
      </c>
      <c r="Y76" s="206">
        <v>0</v>
      </c>
      <c r="Z76" s="206">
        <v>110.33</v>
      </c>
      <c r="AA76" s="206">
        <v>37.950000000000003</v>
      </c>
      <c r="AB76" s="206">
        <v>0</v>
      </c>
      <c r="AC76" s="206">
        <v>16.61</v>
      </c>
      <c r="AD76" s="206">
        <v>0</v>
      </c>
      <c r="AE76" s="206">
        <v>0</v>
      </c>
      <c r="AF76" s="206">
        <v>0</v>
      </c>
      <c r="AG76" s="206">
        <v>0</v>
      </c>
      <c r="AH76" s="206">
        <v>18.39</v>
      </c>
      <c r="AI76" s="206">
        <v>0</v>
      </c>
      <c r="AJ76" s="206">
        <v>0</v>
      </c>
      <c r="AK76" s="206">
        <v>130.54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496.5</v>
      </c>
      <c r="L77" s="206">
        <v>4.97</v>
      </c>
      <c r="M77" s="206">
        <v>60.14</v>
      </c>
      <c r="N77" s="206">
        <v>49.08</v>
      </c>
      <c r="O77" s="206">
        <v>69.27</v>
      </c>
      <c r="P77" s="206">
        <v>23.74</v>
      </c>
      <c r="Q77" s="206">
        <v>11.41</v>
      </c>
      <c r="R77" s="206">
        <v>21.74</v>
      </c>
      <c r="S77" s="206">
        <v>12.63</v>
      </c>
      <c r="T77" s="206">
        <v>0</v>
      </c>
      <c r="U77" s="206">
        <v>49.58</v>
      </c>
      <c r="V77" s="206">
        <v>8.7200000000000006</v>
      </c>
      <c r="W77" s="206">
        <v>17.11</v>
      </c>
      <c r="X77" s="206">
        <v>41.37</v>
      </c>
      <c r="Y77" s="206">
        <v>0</v>
      </c>
      <c r="Z77" s="206">
        <v>110.33</v>
      </c>
      <c r="AA77" s="206">
        <v>37.950000000000003</v>
      </c>
      <c r="AB77" s="206">
        <v>0</v>
      </c>
      <c r="AC77" s="206">
        <v>16.61</v>
      </c>
      <c r="AD77" s="206">
        <v>0</v>
      </c>
      <c r="AE77" s="206">
        <v>0</v>
      </c>
      <c r="AF77" s="206">
        <v>0</v>
      </c>
      <c r="AG77" s="206">
        <v>0</v>
      </c>
      <c r="AH77" s="206">
        <v>18.39</v>
      </c>
      <c r="AI77" s="206">
        <v>0</v>
      </c>
      <c r="AJ77" s="206">
        <v>0</v>
      </c>
      <c r="AK77" s="206">
        <v>130.08000000000001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496.29</v>
      </c>
      <c r="L78" s="206">
        <v>4.97</v>
      </c>
      <c r="M78" s="206">
        <v>60.14</v>
      </c>
      <c r="N78" s="206">
        <v>49.08</v>
      </c>
      <c r="O78" s="206">
        <v>69.27</v>
      </c>
      <c r="P78" s="206">
        <v>23.74</v>
      </c>
      <c r="Q78" s="206">
        <v>11.41</v>
      </c>
      <c r="R78" s="206">
        <v>18.23</v>
      </c>
      <c r="S78" s="206">
        <v>12.63</v>
      </c>
      <c r="T78" s="206">
        <v>0</v>
      </c>
      <c r="U78" s="206">
        <v>49.58</v>
      </c>
      <c r="V78" s="206">
        <v>8.7200000000000006</v>
      </c>
      <c r="W78" s="206">
        <v>17.11</v>
      </c>
      <c r="X78" s="206">
        <v>41.37</v>
      </c>
      <c r="Y78" s="206">
        <v>0</v>
      </c>
      <c r="Z78" s="206">
        <v>110.33</v>
      </c>
      <c r="AA78" s="206">
        <v>37.950000000000003</v>
      </c>
      <c r="AB78" s="206">
        <v>0</v>
      </c>
      <c r="AC78" s="206">
        <v>16.61</v>
      </c>
      <c r="AD78" s="206">
        <v>0</v>
      </c>
      <c r="AE78" s="206">
        <v>0</v>
      </c>
      <c r="AF78" s="206">
        <v>0</v>
      </c>
      <c r="AG78" s="206">
        <v>0</v>
      </c>
      <c r="AH78" s="206">
        <v>18.39</v>
      </c>
      <c r="AI78" s="206">
        <v>0</v>
      </c>
      <c r="AJ78" s="206">
        <v>0</v>
      </c>
      <c r="AK78" s="206">
        <v>130.08000000000001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494.19</v>
      </c>
      <c r="L79" s="206">
        <v>4.97</v>
      </c>
      <c r="M79" s="206">
        <v>60.14</v>
      </c>
      <c r="N79" s="206">
        <v>49.08</v>
      </c>
      <c r="O79" s="206">
        <v>69.27</v>
      </c>
      <c r="P79" s="206">
        <v>23.74</v>
      </c>
      <c r="Q79" s="206">
        <v>9.23</v>
      </c>
      <c r="R79" s="206">
        <v>18.03</v>
      </c>
      <c r="S79" s="206">
        <v>11.2</v>
      </c>
      <c r="T79" s="206">
        <v>0</v>
      </c>
      <c r="U79" s="206">
        <v>49.58</v>
      </c>
      <c r="V79" s="206">
        <v>8.7200000000000006</v>
      </c>
      <c r="W79" s="206">
        <v>17.11</v>
      </c>
      <c r="X79" s="206">
        <v>41.37</v>
      </c>
      <c r="Y79" s="206">
        <v>0</v>
      </c>
      <c r="Z79" s="206">
        <v>110.33</v>
      </c>
      <c r="AA79" s="206">
        <v>37.950000000000003</v>
      </c>
      <c r="AB79" s="206">
        <v>0</v>
      </c>
      <c r="AC79" s="206">
        <v>16.61</v>
      </c>
      <c r="AD79" s="206">
        <v>0</v>
      </c>
      <c r="AE79" s="206">
        <v>0</v>
      </c>
      <c r="AF79" s="206">
        <v>0</v>
      </c>
      <c r="AG79" s="206">
        <v>0</v>
      </c>
      <c r="AH79" s="206">
        <v>18.39</v>
      </c>
      <c r="AI79" s="206">
        <v>0</v>
      </c>
      <c r="AJ79" s="206">
        <v>0</v>
      </c>
      <c r="AK79" s="206">
        <v>130.54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493.99</v>
      </c>
      <c r="L80" s="206">
        <v>4.97</v>
      </c>
      <c r="M80" s="206">
        <v>60.14</v>
      </c>
      <c r="N80" s="206">
        <v>49.08</v>
      </c>
      <c r="O80" s="206">
        <v>69.27</v>
      </c>
      <c r="P80" s="206">
        <v>23.74</v>
      </c>
      <c r="Q80" s="206">
        <v>9.23</v>
      </c>
      <c r="R80" s="206">
        <v>18.03</v>
      </c>
      <c r="S80" s="206">
        <v>11.2</v>
      </c>
      <c r="T80" s="206">
        <v>0</v>
      </c>
      <c r="U80" s="206">
        <v>49.58</v>
      </c>
      <c r="V80" s="206">
        <v>8.7200000000000006</v>
      </c>
      <c r="W80" s="206">
        <v>17.11</v>
      </c>
      <c r="X80" s="206">
        <v>41.37</v>
      </c>
      <c r="Y80" s="206">
        <v>0</v>
      </c>
      <c r="Z80" s="206">
        <v>110.33</v>
      </c>
      <c r="AA80" s="206">
        <v>37.950000000000003</v>
      </c>
      <c r="AB80" s="206">
        <v>0</v>
      </c>
      <c r="AC80" s="206">
        <v>16.61</v>
      </c>
      <c r="AD80" s="206">
        <v>0</v>
      </c>
      <c r="AE80" s="206">
        <v>0</v>
      </c>
      <c r="AF80" s="206">
        <v>0</v>
      </c>
      <c r="AG80" s="206">
        <v>0</v>
      </c>
      <c r="AH80" s="206">
        <v>18.39</v>
      </c>
      <c r="AI80" s="206">
        <v>0</v>
      </c>
      <c r="AJ80" s="206">
        <v>0</v>
      </c>
      <c r="AK80" s="206">
        <v>130.54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494.19</v>
      </c>
      <c r="L81" s="206">
        <v>4.97</v>
      </c>
      <c r="M81" s="206">
        <v>60.14</v>
      </c>
      <c r="N81" s="206">
        <v>49.08</v>
      </c>
      <c r="O81" s="206">
        <v>69.27</v>
      </c>
      <c r="P81" s="206">
        <v>23.74</v>
      </c>
      <c r="Q81" s="206">
        <v>9.23</v>
      </c>
      <c r="R81" s="206">
        <v>18.03</v>
      </c>
      <c r="S81" s="206">
        <v>11.2</v>
      </c>
      <c r="T81" s="206">
        <v>0</v>
      </c>
      <c r="U81" s="206">
        <v>49.58</v>
      </c>
      <c r="V81" s="206">
        <v>8.7200000000000006</v>
      </c>
      <c r="W81" s="206">
        <v>17.11</v>
      </c>
      <c r="X81" s="206">
        <v>41.37</v>
      </c>
      <c r="Y81" s="206">
        <v>0</v>
      </c>
      <c r="Z81" s="206">
        <v>110.33</v>
      </c>
      <c r="AA81" s="206">
        <v>37.950000000000003</v>
      </c>
      <c r="AB81" s="206">
        <v>0</v>
      </c>
      <c r="AC81" s="206">
        <v>16.61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130.54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493.99</v>
      </c>
      <c r="L82" s="206">
        <v>4.97</v>
      </c>
      <c r="M82" s="206">
        <v>60.14</v>
      </c>
      <c r="N82" s="206">
        <v>49.08</v>
      </c>
      <c r="O82" s="206">
        <v>69.27</v>
      </c>
      <c r="P82" s="206">
        <v>23.74</v>
      </c>
      <c r="Q82" s="206">
        <v>9.23</v>
      </c>
      <c r="R82" s="206">
        <v>18.03</v>
      </c>
      <c r="S82" s="206">
        <v>11.2</v>
      </c>
      <c r="T82" s="206">
        <v>0</v>
      </c>
      <c r="U82" s="206">
        <v>49.58</v>
      </c>
      <c r="V82" s="206">
        <v>8.7200000000000006</v>
      </c>
      <c r="W82" s="206">
        <v>17.11</v>
      </c>
      <c r="X82" s="206">
        <v>41.37</v>
      </c>
      <c r="Y82" s="206">
        <v>0</v>
      </c>
      <c r="Z82" s="206">
        <v>110.33</v>
      </c>
      <c r="AA82" s="206">
        <v>37.950000000000003</v>
      </c>
      <c r="AB82" s="206">
        <v>0</v>
      </c>
      <c r="AC82" s="206">
        <v>16.61</v>
      </c>
      <c r="AD82" s="206">
        <v>0</v>
      </c>
      <c r="AE82" s="206">
        <v>0</v>
      </c>
      <c r="AF82" s="206">
        <v>0</v>
      </c>
      <c r="AG82" s="206">
        <v>0</v>
      </c>
      <c r="AH82" s="206">
        <v>25.74</v>
      </c>
      <c r="AI82" s="206">
        <v>0</v>
      </c>
      <c r="AJ82" s="206">
        <v>0</v>
      </c>
      <c r="AK82" s="206">
        <v>131.02000000000001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494.19</v>
      </c>
      <c r="L83" s="206">
        <v>4.97</v>
      </c>
      <c r="M83" s="206">
        <v>60.14</v>
      </c>
      <c r="N83" s="206">
        <v>49.08</v>
      </c>
      <c r="O83" s="206">
        <v>69.27</v>
      </c>
      <c r="P83" s="206">
        <v>23.74</v>
      </c>
      <c r="Q83" s="206">
        <v>9.23</v>
      </c>
      <c r="R83" s="206">
        <v>18.03</v>
      </c>
      <c r="S83" s="206">
        <v>11.2</v>
      </c>
      <c r="T83" s="206">
        <v>0</v>
      </c>
      <c r="U83" s="206">
        <v>49.58</v>
      </c>
      <c r="V83" s="206">
        <v>8.7200000000000006</v>
      </c>
      <c r="W83" s="206">
        <v>17.11</v>
      </c>
      <c r="X83" s="206">
        <v>41.37</v>
      </c>
      <c r="Y83" s="206">
        <v>0</v>
      </c>
      <c r="Z83" s="206">
        <v>110.33</v>
      </c>
      <c r="AA83" s="206">
        <v>37.950000000000003</v>
      </c>
      <c r="AB83" s="206">
        <v>0</v>
      </c>
      <c r="AC83" s="206">
        <v>16.2</v>
      </c>
      <c r="AD83" s="206">
        <v>0</v>
      </c>
      <c r="AE83" s="206">
        <v>0</v>
      </c>
      <c r="AF83" s="206">
        <v>0</v>
      </c>
      <c r="AG83" s="206">
        <v>0</v>
      </c>
      <c r="AH83" s="206">
        <v>25.74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493.99</v>
      </c>
      <c r="L84" s="206">
        <v>4.97</v>
      </c>
      <c r="M84" s="206">
        <v>60.14</v>
      </c>
      <c r="N84" s="206">
        <v>49.08</v>
      </c>
      <c r="O84" s="206">
        <v>69.27</v>
      </c>
      <c r="P84" s="206">
        <v>23.74</v>
      </c>
      <c r="Q84" s="206">
        <v>9.23</v>
      </c>
      <c r="R84" s="206">
        <v>18.03</v>
      </c>
      <c r="S84" s="206">
        <v>11.2</v>
      </c>
      <c r="T84" s="206">
        <v>0</v>
      </c>
      <c r="U84" s="206">
        <v>49.58</v>
      </c>
      <c r="V84" s="206">
        <v>8.7200000000000006</v>
      </c>
      <c r="W84" s="206">
        <v>17.11</v>
      </c>
      <c r="X84" s="206">
        <v>41.37</v>
      </c>
      <c r="Y84" s="206">
        <v>0</v>
      </c>
      <c r="Z84" s="206">
        <v>110.33</v>
      </c>
      <c r="AA84" s="206">
        <v>37.950000000000003</v>
      </c>
      <c r="AB84" s="206">
        <v>0</v>
      </c>
      <c r="AC84" s="206">
        <v>16.2</v>
      </c>
      <c r="AD84" s="206">
        <v>0</v>
      </c>
      <c r="AE84" s="206">
        <v>0</v>
      </c>
      <c r="AF84" s="206">
        <v>0</v>
      </c>
      <c r="AG84" s="206">
        <v>0</v>
      </c>
      <c r="AH84" s="206">
        <v>25.74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494.19</v>
      </c>
      <c r="L85" s="206">
        <v>4.97</v>
      </c>
      <c r="M85" s="206">
        <v>60.14</v>
      </c>
      <c r="N85" s="206">
        <v>49.08</v>
      </c>
      <c r="O85" s="206">
        <v>69.27</v>
      </c>
      <c r="P85" s="206">
        <v>23.74</v>
      </c>
      <c r="Q85" s="206">
        <v>9.3000000000000007</v>
      </c>
      <c r="R85" s="206">
        <v>18.12</v>
      </c>
      <c r="S85" s="206">
        <v>11.28</v>
      </c>
      <c r="T85" s="206">
        <v>0</v>
      </c>
      <c r="U85" s="206">
        <v>49.58</v>
      </c>
      <c r="V85" s="206">
        <v>8.7200000000000006</v>
      </c>
      <c r="W85" s="206">
        <v>17.87</v>
      </c>
      <c r="X85" s="206">
        <v>41.37</v>
      </c>
      <c r="Y85" s="206">
        <v>0</v>
      </c>
      <c r="Z85" s="206">
        <v>110.33</v>
      </c>
      <c r="AA85" s="206">
        <v>37.950000000000003</v>
      </c>
      <c r="AB85" s="206">
        <v>0</v>
      </c>
      <c r="AC85" s="206">
        <v>5.12</v>
      </c>
      <c r="AD85" s="206">
        <v>0</v>
      </c>
      <c r="AE85" s="206">
        <v>0</v>
      </c>
      <c r="AF85" s="206">
        <v>0</v>
      </c>
      <c r="AG85" s="206">
        <v>0</v>
      </c>
      <c r="AH85" s="206">
        <v>25.74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494.82</v>
      </c>
      <c r="L86" s="206">
        <v>4.97</v>
      </c>
      <c r="M86" s="206">
        <v>60.14</v>
      </c>
      <c r="N86" s="206">
        <v>49.08</v>
      </c>
      <c r="O86" s="206">
        <v>69.27</v>
      </c>
      <c r="P86" s="206">
        <v>23.74</v>
      </c>
      <c r="Q86" s="206">
        <v>9.3000000000000007</v>
      </c>
      <c r="R86" s="206">
        <v>18.12</v>
      </c>
      <c r="S86" s="206">
        <v>11.28</v>
      </c>
      <c r="T86" s="206">
        <v>0</v>
      </c>
      <c r="U86" s="206">
        <v>49.58</v>
      </c>
      <c r="V86" s="206">
        <v>8.7200000000000006</v>
      </c>
      <c r="W86" s="206">
        <v>17.87</v>
      </c>
      <c r="X86" s="206">
        <v>41.37</v>
      </c>
      <c r="Y86" s="206">
        <v>0</v>
      </c>
      <c r="Z86" s="206">
        <v>110.33</v>
      </c>
      <c r="AA86" s="206">
        <v>37.950000000000003</v>
      </c>
      <c r="AB86" s="206">
        <v>0</v>
      </c>
      <c r="AC86" s="206">
        <v>5.12</v>
      </c>
      <c r="AD86" s="206">
        <v>0</v>
      </c>
      <c r="AE86" s="206">
        <v>0</v>
      </c>
      <c r="AF86" s="206">
        <v>0</v>
      </c>
      <c r="AG86" s="206">
        <v>0</v>
      </c>
      <c r="AH86" s="206">
        <v>25.74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495.02</v>
      </c>
      <c r="L87" s="206">
        <v>4.97</v>
      </c>
      <c r="M87" s="206">
        <v>60.14</v>
      </c>
      <c r="N87" s="206">
        <v>49.08</v>
      </c>
      <c r="O87" s="206">
        <v>69.27</v>
      </c>
      <c r="P87" s="206">
        <v>23.74</v>
      </c>
      <c r="Q87" s="206">
        <v>9.3000000000000007</v>
      </c>
      <c r="R87" s="206">
        <v>18.12</v>
      </c>
      <c r="S87" s="206">
        <v>11.28</v>
      </c>
      <c r="T87" s="206">
        <v>0</v>
      </c>
      <c r="U87" s="206">
        <v>49.58</v>
      </c>
      <c r="V87" s="206">
        <v>8.7200000000000006</v>
      </c>
      <c r="W87" s="206">
        <v>17.87</v>
      </c>
      <c r="X87" s="206">
        <v>41.37</v>
      </c>
      <c r="Y87" s="206">
        <v>0</v>
      </c>
      <c r="Z87" s="206">
        <v>110.33</v>
      </c>
      <c r="AA87" s="206">
        <v>37.950000000000003</v>
      </c>
      <c r="AB87" s="206">
        <v>0</v>
      </c>
      <c r="AC87" s="206">
        <v>8.68</v>
      </c>
      <c r="AD87" s="206">
        <v>0</v>
      </c>
      <c r="AE87" s="206">
        <v>0</v>
      </c>
      <c r="AF87" s="206">
        <v>0</v>
      </c>
      <c r="AG87" s="206">
        <v>0</v>
      </c>
      <c r="AH87" s="206">
        <v>25.74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494.82</v>
      </c>
      <c r="L88" s="206">
        <v>4.97</v>
      </c>
      <c r="M88" s="206">
        <v>60.14</v>
      </c>
      <c r="N88" s="206">
        <v>49.08</v>
      </c>
      <c r="O88" s="206">
        <v>69.27</v>
      </c>
      <c r="P88" s="206">
        <v>23.74</v>
      </c>
      <c r="Q88" s="206">
        <v>9.23</v>
      </c>
      <c r="R88" s="206">
        <v>18.03</v>
      </c>
      <c r="S88" s="206">
        <v>11.2</v>
      </c>
      <c r="T88" s="206">
        <v>0</v>
      </c>
      <c r="U88" s="206">
        <v>49.58</v>
      </c>
      <c r="V88" s="206">
        <v>8.7200000000000006</v>
      </c>
      <c r="W88" s="206">
        <v>17.87</v>
      </c>
      <c r="X88" s="206">
        <v>41.37</v>
      </c>
      <c r="Y88" s="206">
        <v>0</v>
      </c>
      <c r="Z88" s="206">
        <v>110.33</v>
      </c>
      <c r="AA88" s="206">
        <v>37.950000000000003</v>
      </c>
      <c r="AB88" s="206">
        <v>0</v>
      </c>
      <c r="AC88" s="206">
        <v>5.58</v>
      </c>
      <c r="AD88" s="206">
        <v>0</v>
      </c>
      <c r="AE88" s="206">
        <v>0</v>
      </c>
      <c r="AF88" s="206">
        <v>0</v>
      </c>
      <c r="AG88" s="206">
        <v>0</v>
      </c>
      <c r="AH88" s="206">
        <v>25.74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495.02</v>
      </c>
      <c r="L89" s="206">
        <v>4.99</v>
      </c>
      <c r="M89" s="206">
        <v>60.14</v>
      </c>
      <c r="N89" s="206">
        <v>49.08</v>
      </c>
      <c r="O89" s="206">
        <v>69.27</v>
      </c>
      <c r="P89" s="206">
        <v>23.74</v>
      </c>
      <c r="Q89" s="206">
        <v>9.26</v>
      </c>
      <c r="R89" s="206">
        <v>18.03</v>
      </c>
      <c r="S89" s="206">
        <v>11.2</v>
      </c>
      <c r="T89" s="206">
        <v>0</v>
      </c>
      <c r="U89" s="206">
        <v>49.58</v>
      </c>
      <c r="V89" s="206">
        <v>8.7200000000000006</v>
      </c>
      <c r="W89" s="206">
        <v>17.87</v>
      </c>
      <c r="X89" s="206">
        <v>41.37</v>
      </c>
      <c r="Y89" s="206">
        <v>0</v>
      </c>
      <c r="Z89" s="206">
        <v>110.33</v>
      </c>
      <c r="AA89" s="206">
        <v>37.950000000000003</v>
      </c>
      <c r="AB89" s="206">
        <v>0</v>
      </c>
      <c r="AC89" s="206">
        <v>6.73</v>
      </c>
      <c r="AD89" s="206">
        <v>0</v>
      </c>
      <c r="AE89" s="206">
        <v>0</v>
      </c>
      <c r="AF89" s="206">
        <v>0</v>
      </c>
      <c r="AG89" s="206">
        <v>0</v>
      </c>
      <c r="AH89" s="206">
        <v>25.74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494.82</v>
      </c>
      <c r="L90" s="206">
        <v>4.99</v>
      </c>
      <c r="M90" s="206">
        <v>60.14</v>
      </c>
      <c r="N90" s="206">
        <v>49.08</v>
      </c>
      <c r="O90" s="206">
        <v>69.27</v>
      </c>
      <c r="P90" s="206">
        <v>23.74</v>
      </c>
      <c r="Q90" s="206">
        <v>13.43</v>
      </c>
      <c r="R90" s="206">
        <v>18.03</v>
      </c>
      <c r="S90" s="206">
        <v>15.51</v>
      </c>
      <c r="T90" s="206">
        <v>0</v>
      </c>
      <c r="U90" s="206">
        <v>49.58</v>
      </c>
      <c r="V90" s="206">
        <v>8.7200000000000006</v>
      </c>
      <c r="W90" s="206">
        <v>17.87</v>
      </c>
      <c r="X90" s="206">
        <v>41.37</v>
      </c>
      <c r="Y90" s="206">
        <v>0</v>
      </c>
      <c r="Z90" s="206">
        <v>110.33</v>
      </c>
      <c r="AA90" s="206">
        <v>37.950000000000003</v>
      </c>
      <c r="AB90" s="206">
        <v>0</v>
      </c>
      <c r="AC90" s="206">
        <v>6.73</v>
      </c>
      <c r="AD90" s="206">
        <v>0</v>
      </c>
      <c r="AE90" s="206">
        <v>0</v>
      </c>
      <c r="AF90" s="206">
        <v>0</v>
      </c>
      <c r="AG90" s="206">
        <v>0</v>
      </c>
      <c r="AH90" s="206">
        <v>25.74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497.21</v>
      </c>
      <c r="L91" s="206">
        <v>4.97</v>
      </c>
      <c r="M91" s="206">
        <v>60.14</v>
      </c>
      <c r="N91" s="206">
        <v>49.08</v>
      </c>
      <c r="O91" s="206">
        <v>69.27</v>
      </c>
      <c r="P91" s="206">
        <v>23.74</v>
      </c>
      <c r="Q91" s="206">
        <v>13.43</v>
      </c>
      <c r="R91" s="206">
        <v>18.03</v>
      </c>
      <c r="S91" s="206">
        <v>15.51</v>
      </c>
      <c r="T91" s="206">
        <v>0</v>
      </c>
      <c r="U91" s="206">
        <v>49.58</v>
      </c>
      <c r="V91" s="206">
        <v>8.7200000000000006</v>
      </c>
      <c r="W91" s="206">
        <v>17.87</v>
      </c>
      <c r="X91" s="206">
        <v>41.37</v>
      </c>
      <c r="Y91" s="206">
        <v>0</v>
      </c>
      <c r="Z91" s="206">
        <v>110.33</v>
      </c>
      <c r="AA91" s="206">
        <v>37.950000000000003</v>
      </c>
      <c r="AB91" s="206">
        <v>0</v>
      </c>
      <c r="AC91" s="206">
        <v>15.67</v>
      </c>
      <c r="AD91" s="206">
        <v>0</v>
      </c>
      <c r="AE91" s="206">
        <v>0</v>
      </c>
      <c r="AF91" s="206">
        <v>0</v>
      </c>
      <c r="AG91" s="206">
        <v>0</v>
      </c>
      <c r="AH91" s="206">
        <v>25.74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497.44</v>
      </c>
      <c r="L92" s="206">
        <v>4.97</v>
      </c>
      <c r="M92" s="206">
        <v>60.14</v>
      </c>
      <c r="N92" s="206">
        <v>49.08</v>
      </c>
      <c r="O92" s="206">
        <v>69.27</v>
      </c>
      <c r="P92" s="206">
        <v>23.74</v>
      </c>
      <c r="Q92" s="206">
        <v>13.43</v>
      </c>
      <c r="R92" s="206">
        <v>18.03</v>
      </c>
      <c r="S92" s="206">
        <v>15.51</v>
      </c>
      <c r="T92" s="206">
        <v>0</v>
      </c>
      <c r="U92" s="206">
        <v>49.58</v>
      </c>
      <c r="V92" s="206">
        <v>8.7200000000000006</v>
      </c>
      <c r="W92" s="206">
        <v>17.87</v>
      </c>
      <c r="X92" s="206">
        <v>41.37</v>
      </c>
      <c r="Y92" s="206">
        <v>0</v>
      </c>
      <c r="Z92" s="206">
        <v>110.33</v>
      </c>
      <c r="AA92" s="206">
        <v>37.950000000000003</v>
      </c>
      <c r="AB92" s="206">
        <v>0</v>
      </c>
      <c r="AC92" s="206">
        <v>15.67</v>
      </c>
      <c r="AD92" s="206">
        <v>0</v>
      </c>
      <c r="AE92" s="206">
        <v>0</v>
      </c>
      <c r="AF92" s="206">
        <v>0</v>
      </c>
      <c r="AG92" s="206">
        <v>0</v>
      </c>
      <c r="AH92" s="206">
        <v>25.74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484.9</v>
      </c>
      <c r="L93" s="206">
        <v>1.93</v>
      </c>
      <c r="M93" s="206">
        <v>60.14</v>
      </c>
      <c r="N93" s="206">
        <v>49.08</v>
      </c>
      <c r="O93" s="206">
        <v>69.27</v>
      </c>
      <c r="P93" s="206">
        <v>23.74</v>
      </c>
      <c r="Q93" s="206">
        <v>12.16</v>
      </c>
      <c r="R93" s="206">
        <v>25.24</v>
      </c>
      <c r="S93" s="206">
        <v>13.4</v>
      </c>
      <c r="T93" s="206">
        <v>0</v>
      </c>
      <c r="U93" s="206">
        <v>49.58</v>
      </c>
      <c r="V93" s="206">
        <v>8.7200000000000006</v>
      </c>
      <c r="W93" s="206">
        <v>17.87</v>
      </c>
      <c r="X93" s="206">
        <v>41.37</v>
      </c>
      <c r="Y93" s="206">
        <v>0</v>
      </c>
      <c r="Z93" s="206">
        <v>110.33</v>
      </c>
      <c r="AA93" s="206">
        <v>37.950000000000003</v>
      </c>
      <c r="AB93" s="206">
        <v>0</v>
      </c>
      <c r="AC93" s="206">
        <v>15.67</v>
      </c>
      <c r="AD93" s="206">
        <v>0</v>
      </c>
      <c r="AE93" s="206">
        <v>0</v>
      </c>
      <c r="AF93" s="206">
        <v>0</v>
      </c>
      <c r="AG93" s="206">
        <v>0</v>
      </c>
      <c r="AH93" s="206">
        <v>25.74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484.9</v>
      </c>
      <c r="L94" s="206">
        <v>4.97</v>
      </c>
      <c r="M94" s="206">
        <v>60.14</v>
      </c>
      <c r="N94" s="206">
        <v>49.08</v>
      </c>
      <c r="O94" s="206">
        <v>69.27</v>
      </c>
      <c r="P94" s="206">
        <v>23.74</v>
      </c>
      <c r="Q94" s="206">
        <v>12.16</v>
      </c>
      <c r="R94" s="206">
        <v>25.24</v>
      </c>
      <c r="S94" s="206">
        <v>12.99</v>
      </c>
      <c r="T94" s="206">
        <v>0</v>
      </c>
      <c r="U94" s="206">
        <v>49.58</v>
      </c>
      <c r="V94" s="206">
        <v>9.1</v>
      </c>
      <c r="W94" s="206">
        <v>18.579999999999998</v>
      </c>
      <c r="X94" s="206">
        <v>41.37</v>
      </c>
      <c r="Y94" s="206">
        <v>0</v>
      </c>
      <c r="Z94" s="206">
        <v>110.33</v>
      </c>
      <c r="AA94" s="206">
        <v>37.950000000000003</v>
      </c>
      <c r="AB94" s="206">
        <v>0</v>
      </c>
      <c r="AC94" s="206">
        <v>15.67</v>
      </c>
      <c r="AD94" s="206">
        <v>0</v>
      </c>
      <c r="AE94" s="206">
        <v>0</v>
      </c>
      <c r="AF94" s="206">
        <v>0</v>
      </c>
      <c r="AG94" s="206">
        <v>0</v>
      </c>
      <c r="AH94" s="206">
        <v>25.74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459.27</v>
      </c>
      <c r="L95" s="206">
        <v>4.97</v>
      </c>
      <c r="M95" s="206">
        <v>60.14</v>
      </c>
      <c r="N95" s="206">
        <v>49.08</v>
      </c>
      <c r="O95" s="206">
        <v>69.27</v>
      </c>
      <c r="P95" s="206">
        <v>23.74</v>
      </c>
      <c r="Q95" s="206">
        <v>3.88</v>
      </c>
      <c r="R95" s="206">
        <v>18.329999999999998</v>
      </c>
      <c r="S95" s="206">
        <v>3.83</v>
      </c>
      <c r="T95" s="206">
        <v>0</v>
      </c>
      <c r="U95" s="206">
        <v>49.58</v>
      </c>
      <c r="V95" s="206">
        <v>8.7200000000000006</v>
      </c>
      <c r="W95" s="206">
        <v>17.87</v>
      </c>
      <c r="X95" s="206">
        <v>41.37</v>
      </c>
      <c r="Y95" s="206">
        <v>0</v>
      </c>
      <c r="Z95" s="206">
        <v>110.33</v>
      </c>
      <c r="AA95" s="206">
        <v>37.950000000000003</v>
      </c>
      <c r="AB95" s="206">
        <v>0</v>
      </c>
      <c r="AC95" s="206">
        <v>15.67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428.79</v>
      </c>
      <c r="L96" s="206">
        <v>4.97</v>
      </c>
      <c r="M96" s="206">
        <v>60.14</v>
      </c>
      <c r="N96" s="206">
        <v>49.08</v>
      </c>
      <c r="O96" s="206">
        <v>69.27</v>
      </c>
      <c r="P96" s="206">
        <v>23.74</v>
      </c>
      <c r="Q96" s="206">
        <v>3.88</v>
      </c>
      <c r="R96" s="206">
        <v>17.559999999999999</v>
      </c>
      <c r="S96" s="206">
        <v>3.83</v>
      </c>
      <c r="T96" s="206">
        <v>0</v>
      </c>
      <c r="U96" s="206">
        <v>49.58</v>
      </c>
      <c r="V96" s="206">
        <v>8.7200000000000006</v>
      </c>
      <c r="W96" s="206">
        <v>17.87</v>
      </c>
      <c r="X96" s="206">
        <v>41.37</v>
      </c>
      <c r="Y96" s="206">
        <v>0</v>
      </c>
      <c r="Z96" s="206">
        <v>110.33</v>
      </c>
      <c r="AA96" s="206">
        <v>37.950000000000003</v>
      </c>
      <c r="AB96" s="206">
        <v>0</v>
      </c>
      <c r="AC96" s="206">
        <v>15.67</v>
      </c>
      <c r="AD96" s="206">
        <v>0</v>
      </c>
      <c r="AE96" s="206">
        <v>0</v>
      </c>
      <c r="AF96" s="206">
        <v>0</v>
      </c>
      <c r="AG96" s="206">
        <v>39.61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360.61</v>
      </c>
      <c r="L97" s="206">
        <v>4.97</v>
      </c>
      <c r="M97" s="206">
        <v>60.14</v>
      </c>
      <c r="N97" s="206">
        <v>49.08</v>
      </c>
      <c r="O97" s="206">
        <v>69.27</v>
      </c>
      <c r="P97" s="206">
        <v>23.74</v>
      </c>
      <c r="Q97" s="206">
        <v>4.26</v>
      </c>
      <c r="R97" s="206">
        <v>17.559999999999999</v>
      </c>
      <c r="S97" s="206">
        <v>3.85</v>
      </c>
      <c r="T97" s="206">
        <v>0</v>
      </c>
      <c r="U97" s="206">
        <v>49.58</v>
      </c>
      <c r="V97" s="206">
        <v>8.7200000000000006</v>
      </c>
      <c r="W97" s="206">
        <v>17.84</v>
      </c>
      <c r="X97" s="206">
        <v>41.37</v>
      </c>
      <c r="Y97" s="206">
        <v>0</v>
      </c>
      <c r="Z97" s="206">
        <v>110.33</v>
      </c>
      <c r="AA97" s="206">
        <v>37.950000000000003</v>
      </c>
      <c r="AB97" s="206">
        <v>0</v>
      </c>
      <c r="AC97" s="206">
        <v>15.67</v>
      </c>
      <c r="AD97" s="206">
        <v>0</v>
      </c>
      <c r="AE97" s="206">
        <v>0</v>
      </c>
      <c r="AF97" s="206">
        <v>0</v>
      </c>
      <c r="AG97" s="206">
        <v>39.61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316.89999999999998</v>
      </c>
      <c r="L98" s="206">
        <v>4.97</v>
      </c>
      <c r="M98" s="206">
        <v>60.14</v>
      </c>
      <c r="N98" s="206">
        <v>49.08</v>
      </c>
      <c r="O98" s="206">
        <v>69.27</v>
      </c>
      <c r="P98" s="206">
        <v>23.74</v>
      </c>
      <c r="Q98" s="206">
        <v>4.26</v>
      </c>
      <c r="R98" s="206">
        <v>17.559999999999999</v>
      </c>
      <c r="S98" s="206">
        <v>3.85</v>
      </c>
      <c r="T98" s="206">
        <v>0</v>
      </c>
      <c r="U98" s="206">
        <v>49.58</v>
      </c>
      <c r="V98" s="206">
        <v>8.7200000000000006</v>
      </c>
      <c r="W98" s="206">
        <v>17.84</v>
      </c>
      <c r="X98" s="206">
        <v>41.37</v>
      </c>
      <c r="Y98" s="206">
        <v>0</v>
      </c>
      <c r="Z98" s="206">
        <v>110.33</v>
      </c>
      <c r="AA98" s="206">
        <v>37.950000000000003</v>
      </c>
      <c r="AB98" s="206">
        <v>0</v>
      </c>
      <c r="AC98" s="206">
        <v>15.67</v>
      </c>
      <c r="AD98" s="206">
        <v>0</v>
      </c>
      <c r="AE98" s="206">
        <v>0</v>
      </c>
      <c r="AF98" s="206">
        <v>0</v>
      </c>
      <c r="AG98" s="206">
        <v>39.61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10.406782500000006</v>
      </c>
      <c r="L99">
        <f t="shared" si="0"/>
        <v>9.0385000000000132E-2</v>
      </c>
      <c r="M99">
        <f t="shared" si="0"/>
        <v>1.4283775000000014</v>
      </c>
      <c r="N99">
        <f t="shared" si="0"/>
        <v>1.1754699999999989</v>
      </c>
      <c r="O99">
        <f t="shared" si="0"/>
        <v>1.662480000000004</v>
      </c>
      <c r="P99">
        <f t="shared" si="0"/>
        <v>0.48785750000000022</v>
      </c>
      <c r="Q99">
        <f t="shared" si="0"/>
        <v>0.19379499999999986</v>
      </c>
      <c r="R99">
        <f t="shared" si="0"/>
        <v>0.29332249999999987</v>
      </c>
      <c r="S99">
        <f t="shared" si="0"/>
        <v>0.22405000000000005</v>
      </c>
      <c r="T99">
        <f t="shared" si="0"/>
        <v>0</v>
      </c>
      <c r="U99">
        <f t="shared" si="0"/>
        <v>1.1886324999999989</v>
      </c>
      <c r="V99">
        <f t="shared" si="0"/>
        <v>0.16106500000000029</v>
      </c>
      <c r="W99">
        <f t="shared" si="0"/>
        <v>0.35388249999999949</v>
      </c>
      <c r="X99">
        <f t="shared" si="0"/>
        <v>0.8354024999999986</v>
      </c>
      <c r="Y99">
        <f t="shared" si="0"/>
        <v>0</v>
      </c>
      <c r="Z99">
        <f t="shared" si="0"/>
        <v>2.3287349999999987</v>
      </c>
      <c r="AA99">
        <f t="shared" si="0"/>
        <v>0.80253999999999903</v>
      </c>
      <c r="AB99">
        <f t="shared" si="0"/>
        <v>0</v>
      </c>
      <c r="AC99">
        <f t="shared" si="0"/>
        <v>0.33132249999999985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2.9707500000000001E-2</v>
      </c>
      <c r="AH99">
        <f t="shared" si="0"/>
        <v>0.19071749999999998</v>
      </c>
      <c r="AI99">
        <f t="shared" si="0"/>
        <v>0</v>
      </c>
      <c r="AJ99">
        <f t="shared" si="0"/>
        <v>0</v>
      </c>
      <c r="AK99">
        <f t="shared" si="0"/>
        <v>2.4559950000000019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0.39447249999999995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82.25</v>
      </c>
      <c r="L3" s="206">
        <v>19.440000000000001</v>
      </c>
      <c r="M3" s="206">
        <v>0</v>
      </c>
      <c r="N3" s="206">
        <v>28.37</v>
      </c>
      <c r="O3" s="206">
        <v>47.62</v>
      </c>
      <c r="P3" s="206">
        <v>58.23</v>
      </c>
      <c r="Q3" s="206">
        <v>2.79</v>
      </c>
      <c r="R3" s="206">
        <v>3.51</v>
      </c>
      <c r="S3" s="206">
        <v>2.96</v>
      </c>
      <c r="T3" s="206">
        <v>0</v>
      </c>
      <c r="U3" s="206">
        <v>261.45999999999998</v>
      </c>
      <c r="V3" s="206">
        <v>0</v>
      </c>
      <c r="W3" s="206">
        <v>4.9800000000000004</v>
      </c>
      <c r="X3" s="206">
        <v>10.1</v>
      </c>
      <c r="Y3" s="206">
        <v>0</v>
      </c>
      <c r="Z3" s="206">
        <v>31.2</v>
      </c>
      <c r="AA3" s="206">
        <v>9.18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82.25</v>
      </c>
      <c r="L4" s="206">
        <v>19.440000000000001</v>
      </c>
      <c r="M4" s="206">
        <v>0</v>
      </c>
      <c r="N4" s="206">
        <v>28.37</v>
      </c>
      <c r="O4" s="206">
        <v>47.62</v>
      </c>
      <c r="P4" s="206">
        <v>58.23</v>
      </c>
      <c r="Q4" s="206">
        <v>2.79</v>
      </c>
      <c r="R4" s="206">
        <v>3.51</v>
      </c>
      <c r="S4" s="206">
        <v>2.96</v>
      </c>
      <c r="T4" s="206">
        <v>0</v>
      </c>
      <c r="U4" s="206">
        <v>261.45999999999998</v>
      </c>
      <c r="V4" s="206">
        <v>0</v>
      </c>
      <c r="W4" s="206">
        <v>4.7699999999999996</v>
      </c>
      <c r="X4" s="206">
        <v>10.1</v>
      </c>
      <c r="Y4" s="206">
        <v>0</v>
      </c>
      <c r="Z4" s="206">
        <v>31.2</v>
      </c>
      <c r="AA4" s="206">
        <v>9.18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82.25</v>
      </c>
      <c r="L5" s="206">
        <v>19.440000000000001</v>
      </c>
      <c r="M5" s="206">
        <v>0</v>
      </c>
      <c r="N5" s="206">
        <v>28.37</v>
      </c>
      <c r="O5" s="206">
        <v>47.62</v>
      </c>
      <c r="P5" s="206">
        <v>58.24</v>
      </c>
      <c r="Q5" s="206">
        <v>2.79</v>
      </c>
      <c r="R5" s="206">
        <v>4.75</v>
      </c>
      <c r="S5" s="206">
        <v>2.96</v>
      </c>
      <c r="T5" s="206">
        <v>0</v>
      </c>
      <c r="U5" s="206">
        <v>261.45999999999998</v>
      </c>
      <c r="V5" s="206">
        <v>0</v>
      </c>
      <c r="W5" s="206">
        <v>4.7699999999999996</v>
      </c>
      <c r="X5" s="206">
        <v>10.1</v>
      </c>
      <c r="Y5" s="206">
        <v>0</v>
      </c>
      <c r="Z5" s="206">
        <v>31.2</v>
      </c>
      <c r="AA5" s="206">
        <v>9.18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82.25</v>
      </c>
      <c r="L6" s="206">
        <v>19.440000000000001</v>
      </c>
      <c r="M6" s="206">
        <v>0</v>
      </c>
      <c r="N6" s="206">
        <v>28.37</v>
      </c>
      <c r="O6" s="206">
        <v>47.62</v>
      </c>
      <c r="P6" s="206">
        <v>58.19</v>
      </c>
      <c r="Q6" s="206">
        <v>2.79</v>
      </c>
      <c r="R6" s="206">
        <v>4.75</v>
      </c>
      <c r="S6" s="206">
        <v>2.96</v>
      </c>
      <c r="T6" s="206">
        <v>0</v>
      </c>
      <c r="U6" s="206">
        <v>261.45999999999998</v>
      </c>
      <c r="V6" s="206">
        <v>0</v>
      </c>
      <c r="W6" s="206">
        <v>4.7699999999999996</v>
      </c>
      <c r="X6" s="206">
        <v>10.1</v>
      </c>
      <c r="Y6" s="206">
        <v>0</v>
      </c>
      <c r="Z6" s="206">
        <v>31.2</v>
      </c>
      <c r="AA6" s="206">
        <v>9.18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82.25</v>
      </c>
      <c r="L7" s="206">
        <v>19.440000000000001</v>
      </c>
      <c r="M7" s="206">
        <v>0</v>
      </c>
      <c r="N7" s="206">
        <v>28.37</v>
      </c>
      <c r="O7" s="206">
        <v>47.62</v>
      </c>
      <c r="P7" s="206">
        <v>58.19</v>
      </c>
      <c r="Q7" s="206">
        <v>2.79</v>
      </c>
      <c r="R7" s="206">
        <v>4.75</v>
      </c>
      <c r="S7" s="206">
        <v>3.14</v>
      </c>
      <c r="T7" s="206">
        <v>0</v>
      </c>
      <c r="U7" s="206">
        <v>261.45999999999998</v>
      </c>
      <c r="V7" s="206">
        <v>0</v>
      </c>
      <c r="W7" s="206">
        <v>4.7699999999999996</v>
      </c>
      <c r="X7" s="206">
        <v>10.1</v>
      </c>
      <c r="Y7" s="206">
        <v>0</v>
      </c>
      <c r="Z7" s="206">
        <v>31.2</v>
      </c>
      <c r="AA7" s="206">
        <v>9.18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82.25</v>
      </c>
      <c r="L8" s="206">
        <v>19.440000000000001</v>
      </c>
      <c r="M8" s="206">
        <v>0</v>
      </c>
      <c r="N8" s="206">
        <v>28.37</v>
      </c>
      <c r="O8" s="206">
        <v>47.62</v>
      </c>
      <c r="P8" s="206">
        <v>58.19</v>
      </c>
      <c r="Q8" s="206">
        <v>2.79</v>
      </c>
      <c r="R8" s="206">
        <v>4.75</v>
      </c>
      <c r="S8" s="206">
        <v>3.14</v>
      </c>
      <c r="T8" s="206">
        <v>0</v>
      </c>
      <c r="U8" s="206">
        <v>261.45999999999998</v>
      </c>
      <c r="V8" s="206">
        <v>0</v>
      </c>
      <c r="W8" s="206">
        <v>4.7699999999999996</v>
      </c>
      <c r="X8" s="206">
        <v>10.1</v>
      </c>
      <c r="Y8" s="206">
        <v>0</v>
      </c>
      <c r="Z8" s="206">
        <v>31.2</v>
      </c>
      <c r="AA8" s="206">
        <v>9.18</v>
      </c>
      <c r="AB8" s="206">
        <v>0</v>
      </c>
      <c r="AC8" s="206">
        <v>9.02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82.25</v>
      </c>
      <c r="L9" s="206">
        <v>19.440000000000001</v>
      </c>
      <c r="M9" s="206">
        <v>0</v>
      </c>
      <c r="N9" s="206">
        <v>28.37</v>
      </c>
      <c r="O9" s="206">
        <v>47.62</v>
      </c>
      <c r="P9" s="206">
        <v>58.19</v>
      </c>
      <c r="Q9" s="206">
        <v>2.79</v>
      </c>
      <c r="R9" s="206">
        <v>4.75</v>
      </c>
      <c r="S9" s="206">
        <v>3.14</v>
      </c>
      <c r="T9" s="206">
        <v>0</v>
      </c>
      <c r="U9" s="206">
        <v>261.45999999999998</v>
      </c>
      <c r="V9" s="206">
        <v>0</v>
      </c>
      <c r="W9" s="206">
        <v>4.7699999999999996</v>
      </c>
      <c r="X9" s="206">
        <v>10.1</v>
      </c>
      <c r="Y9" s="206">
        <v>0</v>
      </c>
      <c r="Z9" s="206">
        <v>31.2</v>
      </c>
      <c r="AA9" s="206">
        <v>9.18</v>
      </c>
      <c r="AB9" s="206">
        <v>0</v>
      </c>
      <c r="AC9" s="206">
        <v>9.02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82.25</v>
      </c>
      <c r="L10" s="206">
        <v>19.440000000000001</v>
      </c>
      <c r="M10" s="206">
        <v>0</v>
      </c>
      <c r="N10" s="206">
        <v>28.37</v>
      </c>
      <c r="O10" s="206">
        <v>47.62</v>
      </c>
      <c r="P10" s="206">
        <v>58.19</v>
      </c>
      <c r="Q10" s="206">
        <v>2.79</v>
      </c>
      <c r="R10" s="206">
        <v>4.75</v>
      </c>
      <c r="S10" s="206">
        <v>3.14</v>
      </c>
      <c r="T10" s="206">
        <v>0</v>
      </c>
      <c r="U10" s="206">
        <v>261.45999999999998</v>
      </c>
      <c r="V10" s="206">
        <v>0</v>
      </c>
      <c r="W10" s="206">
        <v>4.7699999999999996</v>
      </c>
      <c r="X10" s="206">
        <v>10.1</v>
      </c>
      <c r="Y10" s="206">
        <v>0</v>
      </c>
      <c r="Z10" s="206">
        <v>31.2</v>
      </c>
      <c r="AA10" s="206">
        <v>9.18</v>
      </c>
      <c r="AB10" s="206">
        <v>0</v>
      </c>
      <c r="AC10" s="206">
        <v>9.02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82.25</v>
      </c>
      <c r="L11" s="206">
        <v>19.440000000000001</v>
      </c>
      <c r="M11" s="206">
        <v>0</v>
      </c>
      <c r="N11" s="206">
        <v>28.37</v>
      </c>
      <c r="O11" s="206">
        <v>47.62</v>
      </c>
      <c r="P11" s="206">
        <v>58.19</v>
      </c>
      <c r="Q11" s="206">
        <v>2.79</v>
      </c>
      <c r="R11" s="206">
        <v>4.75</v>
      </c>
      <c r="S11" s="206">
        <v>3.14</v>
      </c>
      <c r="T11" s="206">
        <v>0</v>
      </c>
      <c r="U11" s="206">
        <v>261.45999999999998</v>
      </c>
      <c r="V11" s="206">
        <v>0</v>
      </c>
      <c r="W11" s="206">
        <v>4.7699999999999996</v>
      </c>
      <c r="X11" s="206">
        <v>10.1</v>
      </c>
      <c r="Y11" s="206">
        <v>0</v>
      </c>
      <c r="Z11" s="206">
        <v>31.2</v>
      </c>
      <c r="AA11" s="206">
        <v>9.18</v>
      </c>
      <c r="AB11" s="206">
        <v>0</v>
      </c>
      <c r="AC11" s="206">
        <v>9.02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82.25</v>
      </c>
      <c r="L12" s="206">
        <v>19.440000000000001</v>
      </c>
      <c r="M12" s="206">
        <v>0</v>
      </c>
      <c r="N12" s="206">
        <v>28.37</v>
      </c>
      <c r="O12" s="206">
        <v>47.62</v>
      </c>
      <c r="P12" s="206">
        <v>58.19</v>
      </c>
      <c r="Q12" s="206">
        <v>2.79</v>
      </c>
      <c r="R12" s="206">
        <v>4.75</v>
      </c>
      <c r="S12" s="206">
        <v>3.14</v>
      </c>
      <c r="T12" s="206">
        <v>0</v>
      </c>
      <c r="U12" s="206">
        <v>261.45999999999998</v>
      </c>
      <c r="V12" s="206">
        <v>0</v>
      </c>
      <c r="W12" s="206">
        <v>4.7699999999999996</v>
      </c>
      <c r="X12" s="206">
        <v>10.1</v>
      </c>
      <c r="Y12" s="206">
        <v>0</v>
      </c>
      <c r="Z12" s="206">
        <v>31.2</v>
      </c>
      <c r="AA12" s="206">
        <v>9.18</v>
      </c>
      <c r="AB12" s="206">
        <v>0</v>
      </c>
      <c r="AC12" s="206">
        <v>9.02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82.54</v>
      </c>
      <c r="L13" s="206">
        <v>19.440000000000001</v>
      </c>
      <c r="M13" s="206">
        <v>0</v>
      </c>
      <c r="N13" s="206">
        <v>28.37</v>
      </c>
      <c r="O13" s="206">
        <v>47.62</v>
      </c>
      <c r="P13" s="206">
        <v>57.54</v>
      </c>
      <c r="Q13" s="206">
        <v>2.84</v>
      </c>
      <c r="R13" s="206">
        <v>2.87</v>
      </c>
      <c r="S13" s="206">
        <v>3.31</v>
      </c>
      <c r="T13" s="206">
        <v>0</v>
      </c>
      <c r="U13" s="206">
        <v>263.91000000000003</v>
      </c>
      <c r="V13" s="206">
        <v>0</v>
      </c>
      <c r="W13" s="206">
        <v>4.7699999999999996</v>
      </c>
      <c r="X13" s="206">
        <v>10.1</v>
      </c>
      <c r="Y13" s="206">
        <v>0</v>
      </c>
      <c r="Z13" s="206">
        <v>31.2</v>
      </c>
      <c r="AA13" s="206">
        <v>9.39</v>
      </c>
      <c r="AB13" s="206">
        <v>0</v>
      </c>
      <c r="AC13" s="206">
        <v>9.02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82.54</v>
      </c>
      <c r="L14" s="206">
        <v>19.440000000000001</v>
      </c>
      <c r="M14" s="206">
        <v>0</v>
      </c>
      <c r="N14" s="206">
        <v>28.37</v>
      </c>
      <c r="O14" s="206">
        <v>47.62</v>
      </c>
      <c r="P14" s="206">
        <v>57.54</v>
      </c>
      <c r="Q14" s="206">
        <v>2.84</v>
      </c>
      <c r="R14" s="206">
        <v>2.87</v>
      </c>
      <c r="S14" s="206">
        <v>3.31</v>
      </c>
      <c r="T14" s="206">
        <v>0</v>
      </c>
      <c r="U14" s="206">
        <v>264.19</v>
      </c>
      <c r="V14" s="206">
        <v>0</v>
      </c>
      <c r="W14" s="206">
        <v>4.7699999999999996</v>
      </c>
      <c r="X14" s="206">
        <v>10.1</v>
      </c>
      <c r="Y14" s="206">
        <v>0</v>
      </c>
      <c r="Z14" s="206">
        <v>31.2</v>
      </c>
      <c r="AA14" s="206">
        <v>9.39</v>
      </c>
      <c r="AB14" s="206">
        <v>0</v>
      </c>
      <c r="AC14" s="206">
        <v>9.02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82.54</v>
      </c>
      <c r="L15" s="206">
        <v>19.440000000000001</v>
      </c>
      <c r="M15" s="206">
        <v>0</v>
      </c>
      <c r="N15" s="206">
        <v>28.37</v>
      </c>
      <c r="O15" s="206">
        <v>47.62</v>
      </c>
      <c r="P15" s="206">
        <v>57.54</v>
      </c>
      <c r="Q15" s="206">
        <v>2.84</v>
      </c>
      <c r="R15" s="206">
        <v>2.87</v>
      </c>
      <c r="S15" s="206">
        <v>3.31</v>
      </c>
      <c r="T15" s="206">
        <v>0</v>
      </c>
      <c r="U15" s="206">
        <v>264.19</v>
      </c>
      <c r="V15" s="206">
        <v>0</v>
      </c>
      <c r="W15" s="206">
        <v>4.7699999999999996</v>
      </c>
      <c r="X15" s="206">
        <v>10.1</v>
      </c>
      <c r="Y15" s="206">
        <v>0</v>
      </c>
      <c r="Z15" s="206">
        <v>31.2</v>
      </c>
      <c r="AA15" s="206">
        <v>9.39</v>
      </c>
      <c r="AB15" s="206">
        <v>0</v>
      </c>
      <c r="AC15" s="206">
        <v>9.02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82.54</v>
      </c>
      <c r="L16" s="206">
        <v>19.440000000000001</v>
      </c>
      <c r="M16" s="206">
        <v>0</v>
      </c>
      <c r="N16" s="206">
        <v>28.37</v>
      </c>
      <c r="O16" s="206">
        <v>47.62</v>
      </c>
      <c r="P16" s="206">
        <v>57.54</v>
      </c>
      <c r="Q16" s="206">
        <v>2.84</v>
      </c>
      <c r="R16" s="206">
        <v>2.87</v>
      </c>
      <c r="S16" s="206">
        <v>3.31</v>
      </c>
      <c r="T16" s="206">
        <v>0</v>
      </c>
      <c r="U16" s="206">
        <v>264.19</v>
      </c>
      <c r="V16" s="206">
        <v>0</v>
      </c>
      <c r="W16" s="206">
        <v>4.7699999999999996</v>
      </c>
      <c r="X16" s="206">
        <v>10.1</v>
      </c>
      <c r="Y16" s="206">
        <v>0</v>
      </c>
      <c r="Z16" s="206">
        <v>31.2</v>
      </c>
      <c r="AA16" s="206">
        <v>9.39</v>
      </c>
      <c r="AB16" s="206">
        <v>0</v>
      </c>
      <c r="AC16" s="206">
        <v>9.02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82.54</v>
      </c>
      <c r="L17" s="206">
        <v>19.440000000000001</v>
      </c>
      <c r="M17" s="206">
        <v>0</v>
      </c>
      <c r="N17" s="206">
        <v>28.37</v>
      </c>
      <c r="O17" s="206">
        <v>47.62</v>
      </c>
      <c r="P17" s="206">
        <v>57.54</v>
      </c>
      <c r="Q17" s="206">
        <v>2.84</v>
      </c>
      <c r="R17" s="206">
        <v>2.87</v>
      </c>
      <c r="S17" s="206">
        <v>3.31</v>
      </c>
      <c r="T17" s="206">
        <v>0</v>
      </c>
      <c r="U17" s="206">
        <v>264.19</v>
      </c>
      <c r="V17" s="206">
        <v>0</v>
      </c>
      <c r="W17" s="206">
        <v>4.7699999999999996</v>
      </c>
      <c r="X17" s="206">
        <v>10.1</v>
      </c>
      <c r="Y17" s="206">
        <v>0</v>
      </c>
      <c r="Z17" s="206">
        <v>31.2</v>
      </c>
      <c r="AA17" s="206">
        <v>9.39</v>
      </c>
      <c r="AB17" s="206">
        <v>0</v>
      </c>
      <c r="AC17" s="206">
        <v>9.02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82.54</v>
      </c>
      <c r="L18" s="206">
        <v>19.440000000000001</v>
      </c>
      <c r="M18" s="206">
        <v>0</v>
      </c>
      <c r="N18" s="206">
        <v>28.37</v>
      </c>
      <c r="O18" s="206">
        <v>47.62</v>
      </c>
      <c r="P18" s="206">
        <v>57.54</v>
      </c>
      <c r="Q18" s="206">
        <v>2.84</v>
      </c>
      <c r="R18" s="206">
        <v>2.87</v>
      </c>
      <c r="S18" s="206">
        <v>3.31</v>
      </c>
      <c r="T18" s="206">
        <v>0</v>
      </c>
      <c r="U18" s="206">
        <v>264.19</v>
      </c>
      <c r="V18" s="206">
        <v>0</v>
      </c>
      <c r="W18" s="206">
        <v>4.7699999999999996</v>
      </c>
      <c r="X18" s="206">
        <v>10.1</v>
      </c>
      <c r="Y18" s="206">
        <v>0</v>
      </c>
      <c r="Z18" s="206">
        <v>31.2</v>
      </c>
      <c r="AA18" s="206">
        <v>9.39</v>
      </c>
      <c r="AB18" s="206">
        <v>0</v>
      </c>
      <c r="AC18" s="206">
        <v>9.02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82.55</v>
      </c>
      <c r="L19" s="206">
        <v>19.440000000000001</v>
      </c>
      <c r="M19" s="206">
        <v>0</v>
      </c>
      <c r="N19" s="206">
        <v>28.37</v>
      </c>
      <c r="O19" s="206">
        <v>47.62</v>
      </c>
      <c r="P19" s="206">
        <v>57.54</v>
      </c>
      <c r="Q19" s="206">
        <v>2.84</v>
      </c>
      <c r="R19" s="206">
        <v>2.87</v>
      </c>
      <c r="S19" s="206">
        <v>3.2</v>
      </c>
      <c r="T19" s="206">
        <v>0</v>
      </c>
      <c r="U19" s="206">
        <v>264.19</v>
      </c>
      <c r="V19" s="206">
        <v>0</v>
      </c>
      <c r="W19" s="206">
        <v>4.7699999999999996</v>
      </c>
      <c r="X19" s="206">
        <v>10.1</v>
      </c>
      <c r="Y19" s="206">
        <v>0</v>
      </c>
      <c r="Z19" s="206">
        <v>31.2</v>
      </c>
      <c r="AA19" s="206">
        <v>9.39</v>
      </c>
      <c r="AB19" s="206">
        <v>0</v>
      </c>
      <c r="AC19" s="206">
        <v>9.02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82.54</v>
      </c>
      <c r="L20" s="206">
        <v>19.440000000000001</v>
      </c>
      <c r="M20" s="206">
        <v>0</v>
      </c>
      <c r="N20" s="206">
        <v>28.37</v>
      </c>
      <c r="O20" s="206">
        <v>47.62</v>
      </c>
      <c r="P20" s="206">
        <v>57.54</v>
      </c>
      <c r="Q20" s="206">
        <v>2.84</v>
      </c>
      <c r="R20" s="206">
        <v>2.87</v>
      </c>
      <c r="S20" s="206">
        <v>3.2</v>
      </c>
      <c r="T20" s="206">
        <v>0</v>
      </c>
      <c r="U20" s="206">
        <v>264.19</v>
      </c>
      <c r="V20" s="206">
        <v>0</v>
      </c>
      <c r="W20" s="206">
        <v>4.7699999999999996</v>
      </c>
      <c r="X20" s="206">
        <v>10.1</v>
      </c>
      <c r="Y20" s="206">
        <v>0</v>
      </c>
      <c r="Z20" s="206">
        <v>31.2</v>
      </c>
      <c r="AA20" s="206">
        <v>9.39</v>
      </c>
      <c r="AB20" s="206">
        <v>0</v>
      </c>
      <c r="AC20" s="206">
        <v>9.02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82.55</v>
      </c>
      <c r="L21" s="206">
        <v>19.440000000000001</v>
      </c>
      <c r="M21" s="206">
        <v>0</v>
      </c>
      <c r="N21" s="206">
        <v>28.37</v>
      </c>
      <c r="O21" s="206">
        <v>47.62</v>
      </c>
      <c r="P21" s="206">
        <v>57.54</v>
      </c>
      <c r="Q21" s="206">
        <v>2.84</v>
      </c>
      <c r="R21" s="206">
        <v>3</v>
      </c>
      <c r="S21" s="206">
        <v>3.17</v>
      </c>
      <c r="T21" s="206">
        <v>0</v>
      </c>
      <c r="U21" s="206">
        <v>264.19</v>
      </c>
      <c r="V21" s="206">
        <v>0</v>
      </c>
      <c r="W21" s="206">
        <v>4.7699999999999996</v>
      </c>
      <c r="X21" s="206">
        <v>10.1</v>
      </c>
      <c r="Y21" s="206">
        <v>0</v>
      </c>
      <c r="Z21" s="206">
        <v>31.2</v>
      </c>
      <c r="AA21" s="206">
        <v>9.39</v>
      </c>
      <c r="AB21" s="206">
        <v>0</v>
      </c>
      <c r="AC21" s="206">
        <v>9.02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82.54</v>
      </c>
      <c r="L22" s="206">
        <v>19.440000000000001</v>
      </c>
      <c r="M22" s="206">
        <v>0</v>
      </c>
      <c r="N22" s="206">
        <v>28.37</v>
      </c>
      <c r="O22" s="206">
        <v>47.62</v>
      </c>
      <c r="P22" s="206">
        <v>57.54</v>
      </c>
      <c r="Q22" s="206">
        <v>2.84</v>
      </c>
      <c r="R22" s="206">
        <v>3</v>
      </c>
      <c r="S22" s="206">
        <v>3.17</v>
      </c>
      <c r="T22" s="206">
        <v>0</v>
      </c>
      <c r="U22" s="206">
        <v>264.19</v>
      </c>
      <c r="V22" s="206">
        <v>0</v>
      </c>
      <c r="W22" s="206">
        <v>4.7699999999999996</v>
      </c>
      <c r="X22" s="206">
        <v>10.1</v>
      </c>
      <c r="Y22" s="206">
        <v>0</v>
      </c>
      <c r="Z22" s="206">
        <v>31.2</v>
      </c>
      <c r="AA22" s="206">
        <v>9.39</v>
      </c>
      <c r="AB22" s="206">
        <v>0</v>
      </c>
      <c r="AC22" s="206">
        <v>9.02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78.84</v>
      </c>
      <c r="L23" s="206">
        <v>19.440000000000001</v>
      </c>
      <c r="M23" s="206">
        <v>0</v>
      </c>
      <c r="N23" s="206">
        <v>28.37</v>
      </c>
      <c r="O23" s="206">
        <v>47.62</v>
      </c>
      <c r="P23" s="206">
        <v>57.54</v>
      </c>
      <c r="Q23" s="206">
        <v>2.81</v>
      </c>
      <c r="R23" s="206">
        <v>2.87</v>
      </c>
      <c r="S23" s="206">
        <v>2</v>
      </c>
      <c r="T23" s="206">
        <v>0</v>
      </c>
      <c r="U23" s="206">
        <v>264.19</v>
      </c>
      <c r="V23" s="206">
        <v>0</v>
      </c>
      <c r="W23" s="206">
        <v>4.7699999999999996</v>
      </c>
      <c r="X23" s="206">
        <v>10.1</v>
      </c>
      <c r="Y23" s="206">
        <v>0</v>
      </c>
      <c r="Z23" s="206">
        <v>31.2</v>
      </c>
      <c r="AA23" s="206">
        <v>9.18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78.819999999999993</v>
      </c>
      <c r="L24" s="206">
        <v>19.440000000000001</v>
      </c>
      <c r="M24" s="206">
        <v>0</v>
      </c>
      <c r="N24" s="206">
        <v>28.37</v>
      </c>
      <c r="O24" s="206">
        <v>47.62</v>
      </c>
      <c r="P24" s="206">
        <v>57.54</v>
      </c>
      <c r="Q24" s="206">
        <v>2.81</v>
      </c>
      <c r="R24" s="206">
        <v>2.87</v>
      </c>
      <c r="S24" s="206">
        <v>2</v>
      </c>
      <c r="T24" s="206">
        <v>0</v>
      </c>
      <c r="U24" s="206">
        <v>264.19</v>
      </c>
      <c r="V24" s="206">
        <v>0</v>
      </c>
      <c r="W24" s="206">
        <v>4.7699999999999996</v>
      </c>
      <c r="X24" s="206">
        <v>10.1</v>
      </c>
      <c r="Y24" s="206">
        <v>0</v>
      </c>
      <c r="Z24" s="206">
        <v>31.2</v>
      </c>
      <c r="AA24" s="206">
        <v>9.18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76.63</v>
      </c>
      <c r="L25" s="206">
        <v>19.440000000000001</v>
      </c>
      <c r="M25" s="206">
        <v>0</v>
      </c>
      <c r="N25" s="206">
        <v>28.37</v>
      </c>
      <c r="O25" s="206">
        <v>47.62</v>
      </c>
      <c r="P25" s="206">
        <v>57.54</v>
      </c>
      <c r="Q25" s="206">
        <v>0.96</v>
      </c>
      <c r="R25" s="206">
        <v>2.2599999999999998</v>
      </c>
      <c r="S25" s="206">
        <v>2</v>
      </c>
      <c r="T25" s="206">
        <v>0</v>
      </c>
      <c r="U25" s="206">
        <v>264.19</v>
      </c>
      <c r="V25" s="206">
        <v>0</v>
      </c>
      <c r="W25" s="206">
        <v>4.01</v>
      </c>
      <c r="X25" s="206">
        <v>7.9</v>
      </c>
      <c r="Y25" s="206">
        <v>0</v>
      </c>
      <c r="Z25" s="206">
        <v>48.18</v>
      </c>
      <c r="AA25" s="206">
        <v>14.78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76.63</v>
      </c>
      <c r="L26" s="206">
        <v>19.440000000000001</v>
      </c>
      <c r="M26" s="206">
        <v>0</v>
      </c>
      <c r="N26" s="206">
        <v>28.37</v>
      </c>
      <c r="O26" s="206">
        <v>47.62</v>
      </c>
      <c r="P26" s="206">
        <v>57.54</v>
      </c>
      <c r="Q26" s="206">
        <v>0.96</v>
      </c>
      <c r="R26" s="206">
        <v>3.78</v>
      </c>
      <c r="S26" s="206">
        <v>2</v>
      </c>
      <c r="T26" s="206">
        <v>0</v>
      </c>
      <c r="U26" s="206">
        <v>264.19</v>
      </c>
      <c r="V26" s="206">
        <v>0</v>
      </c>
      <c r="W26" s="206">
        <v>4.29</v>
      </c>
      <c r="X26" s="206">
        <v>8.68</v>
      </c>
      <c r="Y26" s="206">
        <v>0</v>
      </c>
      <c r="Z26" s="206">
        <v>60.7</v>
      </c>
      <c r="AA26" s="206">
        <v>20.86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153.36000000000001</v>
      </c>
      <c r="L27" s="206">
        <v>36.75</v>
      </c>
      <c r="M27" s="206">
        <v>0</v>
      </c>
      <c r="N27" s="206">
        <v>28.37</v>
      </c>
      <c r="O27" s="206">
        <v>47.62</v>
      </c>
      <c r="P27" s="206">
        <v>57.54</v>
      </c>
      <c r="Q27" s="206">
        <v>0.96</v>
      </c>
      <c r="R27" s="206">
        <v>5.08</v>
      </c>
      <c r="S27" s="206">
        <v>1.92</v>
      </c>
      <c r="T27" s="206">
        <v>0</v>
      </c>
      <c r="U27" s="206">
        <v>264.19</v>
      </c>
      <c r="V27" s="206">
        <v>4.24</v>
      </c>
      <c r="W27" s="206">
        <v>10.79</v>
      </c>
      <c r="X27" s="206">
        <v>23.93</v>
      </c>
      <c r="Y27" s="206">
        <v>0</v>
      </c>
      <c r="Z27" s="206">
        <v>63.8</v>
      </c>
      <c r="AA27" s="206">
        <v>21.94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58.93</v>
      </c>
      <c r="M28" s="206">
        <v>0</v>
      </c>
      <c r="N28" s="206">
        <v>28.37</v>
      </c>
      <c r="O28" s="206">
        <v>47.62</v>
      </c>
      <c r="P28" s="206">
        <v>57.54</v>
      </c>
      <c r="Q28" s="206">
        <v>5.25</v>
      </c>
      <c r="R28" s="206">
        <v>5.08</v>
      </c>
      <c r="S28" s="206">
        <v>6.33</v>
      </c>
      <c r="T28" s="206">
        <v>0</v>
      </c>
      <c r="U28" s="206">
        <v>264.19</v>
      </c>
      <c r="V28" s="206">
        <v>5.05</v>
      </c>
      <c r="W28" s="206">
        <v>10.34</v>
      </c>
      <c r="X28" s="206">
        <v>23.93</v>
      </c>
      <c r="Y28" s="206">
        <v>0</v>
      </c>
      <c r="Z28" s="206">
        <v>63.8</v>
      </c>
      <c r="AA28" s="206">
        <v>21.94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62.59</v>
      </c>
      <c r="M29" s="206">
        <v>0</v>
      </c>
      <c r="N29" s="206">
        <v>28.37</v>
      </c>
      <c r="O29" s="206">
        <v>47.62</v>
      </c>
      <c r="P29" s="206">
        <v>57.54</v>
      </c>
      <c r="Q29" s="206">
        <v>5.25</v>
      </c>
      <c r="R29" s="206">
        <v>5.08</v>
      </c>
      <c r="S29" s="206">
        <v>6.33</v>
      </c>
      <c r="T29" s="206">
        <v>0</v>
      </c>
      <c r="U29" s="206">
        <v>264.19</v>
      </c>
      <c r="V29" s="206">
        <v>5.05</v>
      </c>
      <c r="W29" s="206">
        <v>10.34</v>
      </c>
      <c r="X29" s="206">
        <v>23.93</v>
      </c>
      <c r="Y29" s="206">
        <v>0</v>
      </c>
      <c r="Z29" s="206">
        <v>63.8</v>
      </c>
      <c r="AA29" s="206">
        <v>21.94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62.59</v>
      </c>
      <c r="M30" s="206">
        <v>0</v>
      </c>
      <c r="N30" s="206">
        <v>28.37</v>
      </c>
      <c r="O30" s="206">
        <v>47.62</v>
      </c>
      <c r="P30" s="206">
        <v>57.54</v>
      </c>
      <c r="Q30" s="206">
        <v>5.25</v>
      </c>
      <c r="R30" s="206">
        <v>5.08</v>
      </c>
      <c r="S30" s="206">
        <v>6.33</v>
      </c>
      <c r="T30" s="206">
        <v>0</v>
      </c>
      <c r="U30" s="206">
        <v>264.19</v>
      </c>
      <c r="V30" s="206">
        <v>5.05</v>
      </c>
      <c r="W30" s="206">
        <v>10.34</v>
      </c>
      <c r="X30" s="206">
        <v>23.93</v>
      </c>
      <c r="Y30" s="206">
        <v>0</v>
      </c>
      <c r="Z30" s="206">
        <v>63.8</v>
      </c>
      <c r="AA30" s="206">
        <v>21.94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62.59</v>
      </c>
      <c r="M31" s="206">
        <v>0</v>
      </c>
      <c r="N31" s="206">
        <v>28.37</v>
      </c>
      <c r="O31" s="206">
        <v>47.62</v>
      </c>
      <c r="P31" s="206">
        <v>57.54</v>
      </c>
      <c r="Q31" s="206">
        <v>5.25</v>
      </c>
      <c r="R31" s="206">
        <v>5.08</v>
      </c>
      <c r="S31" s="206">
        <v>6.33</v>
      </c>
      <c r="T31" s="206">
        <v>0</v>
      </c>
      <c r="U31" s="206">
        <v>264.19</v>
      </c>
      <c r="V31" s="206">
        <v>5.05</v>
      </c>
      <c r="W31" s="206">
        <v>10.34</v>
      </c>
      <c r="X31" s="206">
        <v>23.93</v>
      </c>
      <c r="Y31" s="206">
        <v>0</v>
      </c>
      <c r="Z31" s="206">
        <v>63.8</v>
      </c>
      <c r="AA31" s="206">
        <v>21.94</v>
      </c>
      <c r="AB31" s="206">
        <v>0</v>
      </c>
      <c r="AC31" s="206">
        <v>20.48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62.59</v>
      </c>
      <c r="M32" s="206">
        <v>0</v>
      </c>
      <c r="N32" s="206">
        <v>28.37</v>
      </c>
      <c r="O32" s="206">
        <v>47.62</v>
      </c>
      <c r="P32" s="206">
        <v>57.54</v>
      </c>
      <c r="Q32" s="206">
        <v>5.25</v>
      </c>
      <c r="R32" s="206">
        <v>5.08</v>
      </c>
      <c r="S32" s="206">
        <v>6.33</v>
      </c>
      <c r="T32" s="206">
        <v>0</v>
      </c>
      <c r="U32" s="206">
        <v>264.19</v>
      </c>
      <c r="V32" s="206">
        <v>5.05</v>
      </c>
      <c r="W32" s="206">
        <v>10.34</v>
      </c>
      <c r="X32" s="206">
        <v>23.93</v>
      </c>
      <c r="Y32" s="206">
        <v>0</v>
      </c>
      <c r="Z32" s="206">
        <v>63.8</v>
      </c>
      <c r="AA32" s="206">
        <v>21.94</v>
      </c>
      <c r="AB32" s="206">
        <v>0</v>
      </c>
      <c r="AC32" s="206">
        <v>20.48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52.64</v>
      </c>
      <c r="M33" s="206">
        <v>0</v>
      </c>
      <c r="N33" s="206">
        <v>28.37</v>
      </c>
      <c r="O33" s="206">
        <v>47.62</v>
      </c>
      <c r="P33" s="206">
        <v>57.54</v>
      </c>
      <c r="Q33" s="206">
        <v>5.25</v>
      </c>
      <c r="R33" s="206">
        <v>5.08</v>
      </c>
      <c r="S33" s="206">
        <v>6.33</v>
      </c>
      <c r="T33" s="206">
        <v>0</v>
      </c>
      <c r="U33" s="206">
        <v>264.19</v>
      </c>
      <c r="V33" s="206">
        <v>5.05</v>
      </c>
      <c r="W33" s="206">
        <v>10.91</v>
      </c>
      <c r="X33" s="206">
        <v>23.93</v>
      </c>
      <c r="Y33" s="206">
        <v>0</v>
      </c>
      <c r="Z33" s="206">
        <v>63.8</v>
      </c>
      <c r="AA33" s="206">
        <v>21.94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21.16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42.67</v>
      </c>
      <c r="M34" s="206">
        <v>0</v>
      </c>
      <c r="N34" s="206">
        <v>28.37</v>
      </c>
      <c r="O34" s="206">
        <v>47.62</v>
      </c>
      <c r="P34" s="206">
        <v>57.54</v>
      </c>
      <c r="Q34" s="206">
        <v>5.25</v>
      </c>
      <c r="R34" s="206">
        <v>5.08</v>
      </c>
      <c r="S34" s="206">
        <v>6.33</v>
      </c>
      <c r="T34" s="206">
        <v>0</v>
      </c>
      <c r="U34" s="206">
        <v>264.19</v>
      </c>
      <c r="V34" s="206">
        <v>5.05</v>
      </c>
      <c r="W34" s="206">
        <v>11.07</v>
      </c>
      <c r="X34" s="206">
        <v>23.93</v>
      </c>
      <c r="Y34" s="206">
        <v>0</v>
      </c>
      <c r="Z34" s="206">
        <v>63.8</v>
      </c>
      <c r="AA34" s="206">
        <v>21.94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35.42</v>
      </c>
      <c r="M35" s="206">
        <v>0</v>
      </c>
      <c r="N35" s="206">
        <v>28.37</v>
      </c>
      <c r="O35" s="206">
        <v>47.62</v>
      </c>
      <c r="P35" s="206">
        <v>57.54</v>
      </c>
      <c r="Q35" s="206">
        <v>5.25</v>
      </c>
      <c r="R35" s="206">
        <v>5.08</v>
      </c>
      <c r="S35" s="206">
        <v>6.33</v>
      </c>
      <c r="T35" s="206">
        <v>0</v>
      </c>
      <c r="U35" s="206">
        <v>264.19</v>
      </c>
      <c r="V35" s="206">
        <v>5.05</v>
      </c>
      <c r="W35" s="206">
        <v>11.07</v>
      </c>
      <c r="X35" s="206">
        <v>23.93</v>
      </c>
      <c r="Y35" s="206">
        <v>0</v>
      </c>
      <c r="Z35" s="206">
        <v>63.8</v>
      </c>
      <c r="AA35" s="206">
        <v>21.94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35.42</v>
      </c>
      <c r="M36" s="206">
        <v>0</v>
      </c>
      <c r="N36" s="206">
        <v>28.37</v>
      </c>
      <c r="O36" s="206">
        <v>47.62</v>
      </c>
      <c r="P36" s="206">
        <v>57.54</v>
      </c>
      <c r="Q36" s="206">
        <v>5.25</v>
      </c>
      <c r="R36" s="206">
        <v>5.08</v>
      </c>
      <c r="S36" s="206">
        <v>6.33</v>
      </c>
      <c r="T36" s="206">
        <v>0</v>
      </c>
      <c r="U36" s="206">
        <v>264.19</v>
      </c>
      <c r="V36" s="206">
        <v>5.05</v>
      </c>
      <c r="W36" s="206">
        <v>11.07</v>
      </c>
      <c r="X36" s="206">
        <v>23.93</v>
      </c>
      <c r="Y36" s="206">
        <v>0</v>
      </c>
      <c r="Z36" s="206">
        <v>63.8</v>
      </c>
      <c r="AA36" s="206">
        <v>21.94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35.42</v>
      </c>
      <c r="M37" s="206">
        <v>0</v>
      </c>
      <c r="N37" s="206">
        <v>28.37</v>
      </c>
      <c r="O37" s="206">
        <v>47.62</v>
      </c>
      <c r="P37" s="206">
        <v>57.54</v>
      </c>
      <c r="Q37" s="206">
        <v>5.25</v>
      </c>
      <c r="R37" s="206">
        <v>5.08</v>
      </c>
      <c r="S37" s="206">
        <v>6.33</v>
      </c>
      <c r="T37" s="206">
        <v>0</v>
      </c>
      <c r="U37" s="206">
        <v>264.19</v>
      </c>
      <c r="V37" s="206">
        <v>5.05</v>
      </c>
      <c r="W37" s="206">
        <v>11.07</v>
      </c>
      <c r="X37" s="206">
        <v>23.93</v>
      </c>
      <c r="Y37" s="206">
        <v>0</v>
      </c>
      <c r="Z37" s="206">
        <v>63.8</v>
      </c>
      <c r="AA37" s="206">
        <v>21.94</v>
      </c>
      <c r="AB37" s="206">
        <v>0</v>
      </c>
      <c r="AC37" s="206">
        <v>22.03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35.42</v>
      </c>
      <c r="M38" s="206">
        <v>0</v>
      </c>
      <c r="N38" s="206">
        <v>28.37</v>
      </c>
      <c r="O38" s="206">
        <v>47.62</v>
      </c>
      <c r="P38" s="206">
        <v>57.54</v>
      </c>
      <c r="Q38" s="206">
        <v>5.25</v>
      </c>
      <c r="R38" s="206">
        <v>5.08</v>
      </c>
      <c r="S38" s="206">
        <v>6.33</v>
      </c>
      <c r="T38" s="206">
        <v>0</v>
      </c>
      <c r="U38" s="206">
        <v>264.19</v>
      </c>
      <c r="V38" s="206">
        <v>5.05</v>
      </c>
      <c r="W38" s="206">
        <v>11.07</v>
      </c>
      <c r="X38" s="206">
        <v>23.93</v>
      </c>
      <c r="Y38" s="206">
        <v>0</v>
      </c>
      <c r="Z38" s="206">
        <v>63.8</v>
      </c>
      <c r="AA38" s="206">
        <v>21.94</v>
      </c>
      <c r="AB38" s="206">
        <v>0</v>
      </c>
      <c r="AC38" s="206">
        <v>22.03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35.42</v>
      </c>
      <c r="M39" s="206">
        <v>0</v>
      </c>
      <c r="N39" s="206">
        <v>28.37</v>
      </c>
      <c r="O39" s="206">
        <v>47.62</v>
      </c>
      <c r="P39" s="206">
        <v>57.54</v>
      </c>
      <c r="Q39" s="206">
        <v>5.25</v>
      </c>
      <c r="R39" s="206">
        <v>5.08</v>
      </c>
      <c r="S39" s="206">
        <v>6.33</v>
      </c>
      <c r="T39" s="206">
        <v>0</v>
      </c>
      <c r="U39" s="206">
        <v>264.19</v>
      </c>
      <c r="V39" s="206">
        <v>5.05</v>
      </c>
      <c r="W39" s="206">
        <v>10.86</v>
      </c>
      <c r="X39" s="206">
        <v>23.93</v>
      </c>
      <c r="Y39" s="206">
        <v>0</v>
      </c>
      <c r="Z39" s="206">
        <v>63.8</v>
      </c>
      <c r="AA39" s="206">
        <v>21.94</v>
      </c>
      <c r="AB39" s="206">
        <v>0</v>
      </c>
      <c r="AC39" s="206">
        <v>22.03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35.42</v>
      </c>
      <c r="M40" s="206">
        <v>0</v>
      </c>
      <c r="N40" s="206">
        <v>28.37</v>
      </c>
      <c r="O40" s="206">
        <v>47.62</v>
      </c>
      <c r="P40" s="206">
        <v>57.54</v>
      </c>
      <c r="Q40" s="206">
        <v>5.25</v>
      </c>
      <c r="R40" s="206">
        <v>5.08</v>
      </c>
      <c r="S40" s="206">
        <v>6.33</v>
      </c>
      <c r="T40" s="206">
        <v>0</v>
      </c>
      <c r="U40" s="206">
        <v>264.19</v>
      </c>
      <c r="V40" s="206">
        <v>5.05</v>
      </c>
      <c r="W40" s="206">
        <v>10.86</v>
      </c>
      <c r="X40" s="206">
        <v>23.93</v>
      </c>
      <c r="Y40" s="206">
        <v>0</v>
      </c>
      <c r="Z40" s="206">
        <v>63.8</v>
      </c>
      <c r="AA40" s="206">
        <v>21.94</v>
      </c>
      <c r="AB40" s="206">
        <v>0</v>
      </c>
      <c r="AC40" s="206">
        <v>22.03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157.74</v>
      </c>
      <c r="L41" s="206">
        <v>35.42</v>
      </c>
      <c r="M41" s="206">
        <v>0</v>
      </c>
      <c r="N41" s="206">
        <v>28.37</v>
      </c>
      <c r="O41" s="206">
        <v>47.62</v>
      </c>
      <c r="P41" s="206">
        <v>57.54</v>
      </c>
      <c r="Q41" s="206">
        <v>5.25</v>
      </c>
      <c r="R41" s="206">
        <v>5.08</v>
      </c>
      <c r="S41" s="206">
        <v>6.33</v>
      </c>
      <c r="T41" s="206">
        <v>0</v>
      </c>
      <c r="U41" s="206">
        <v>264.19</v>
      </c>
      <c r="V41" s="206">
        <v>5.05</v>
      </c>
      <c r="W41" s="206">
        <v>10.93</v>
      </c>
      <c r="X41" s="206">
        <v>23.93</v>
      </c>
      <c r="Y41" s="206">
        <v>0</v>
      </c>
      <c r="Z41" s="206">
        <v>63.8</v>
      </c>
      <c r="AA41" s="206">
        <v>21.94</v>
      </c>
      <c r="AB41" s="206">
        <v>0</v>
      </c>
      <c r="AC41" s="206">
        <v>22.03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35.42</v>
      </c>
      <c r="M42" s="206">
        <v>0</v>
      </c>
      <c r="N42" s="206">
        <v>28.37</v>
      </c>
      <c r="O42" s="206">
        <v>47.62</v>
      </c>
      <c r="P42" s="206">
        <v>57.54</v>
      </c>
      <c r="Q42" s="206">
        <v>5.25</v>
      </c>
      <c r="R42" s="206">
        <v>5.08</v>
      </c>
      <c r="S42" s="206">
        <v>6.33</v>
      </c>
      <c r="T42" s="206">
        <v>0</v>
      </c>
      <c r="U42" s="206">
        <v>264.19</v>
      </c>
      <c r="V42" s="206">
        <v>5.05</v>
      </c>
      <c r="W42" s="206">
        <v>10.93</v>
      </c>
      <c r="X42" s="206">
        <v>23.93</v>
      </c>
      <c r="Y42" s="206">
        <v>0</v>
      </c>
      <c r="Z42" s="206">
        <v>63.8</v>
      </c>
      <c r="AA42" s="206">
        <v>21.94</v>
      </c>
      <c r="AB42" s="206">
        <v>0</v>
      </c>
      <c r="AC42" s="206">
        <v>22.03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157.74</v>
      </c>
      <c r="L43" s="206">
        <v>35.42</v>
      </c>
      <c r="M43" s="206">
        <v>0</v>
      </c>
      <c r="N43" s="206">
        <v>28.37</v>
      </c>
      <c r="O43" s="206">
        <v>47.62</v>
      </c>
      <c r="P43" s="206">
        <v>57.54</v>
      </c>
      <c r="Q43" s="206">
        <v>5.25</v>
      </c>
      <c r="R43" s="206">
        <v>5.08</v>
      </c>
      <c r="S43" s="206">
        <v>6.33</v>
      </c>
      <c r="T43" s="206">
        <v>0</v>
      </c>
      <c r="U43" s="206">
        <v>264.19</v>
      </c>
      <c r="V43" s="206">
        <v>5.05</v>
      </c>
      <c r="W43" s="206">
        <v>10.86</v>
      </c>
      <c r="X43" s="206">
        <v>23.93</v>
      </c>
      <c r="Y43" s="206">
        <v>0</v>
      </c>
      <c r="Z43" s="206">
        <v>63.8</v>
      </c>
      <c r="AA43" s="206">
        <v>21.94</v>
      </c>
      <c r="AB43" s="206">
        <v>0</v>
      </c>
      <c r="AC43" s="206">
        <v>22.03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35.42</v>
      </c>
      <c r="M44" s="206">
        <v>0</v>
      </c>
      <c r="N44" s="206">
        <v>28.37</v>
      </c>
      <c r="O44" s="206">
        <v>47.62</v>
      </c>
      <c r="P44" s="206">
        <v>57.54</v>
      </c>
      <c r="Q44" s="206">
        <v>5.25</v>
      </c>
      <c r="R44" s="206">
        <v>5.08</v>
      </c>
      <c r="S44" s="206">
        <v>6.33</v>
      </c>
      <c r="T44" s="206">
        <v>0</v>
      </c>
      <c r="U44" s="206">
        <v>264.19</v>
      </c>
      <c r="V44" s="206">
        <v>5.05</v>
      </c>
      <c r="W44" s="206">
        <v>10.86</v>
      </c>
      <c r="X44" s="206">
        <v>23.93</v>
      </c>
      <c r="Y44" s="206">
        <v>0</v>
      </c>
      <c r="Z44" s="206">
        <v>63.8</v>
      </c>
      <c r="AA44" s="206">
        <v>21.94</v>
      </c>
      <c r="AB44" s="206">
        <v>0</v>
      </c>
      <c r="AC44" s="206">
        <v>22.03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26.56</v>
      </c>
      <c r="M45" s="206">
        <v>0</v>
      </c>
      <c r="N45" s="206">
        <v>28.37</v>
      </c>
      <c r="O45" s="206">
        <v>47.62</v>
      </c>
      <c r="P45" s="206">
        <v>57.54</v>
      </c>
      <c r="Q45" s="206">
        <v>5.25</v>
      </c>
      <c r="R45" s="206">
        <v>5.08</v>
      </c>
      <c r="S45" s="206">
        <v>6.33</v>
      </c>
      <c r="T45" s="206">
        <v>0</v>
      </c>
      <c r="U45" s="206">
        <v>264.19</v>
      </c>
      <c r="V45" s="206">
        <v>5.05</v>
      </c>
      <c r="W45" s="206">
        <v>10.85</v>
      </c>
      <c r="X45" s="206">
        <v>23.93</v>
      </c>
      <c r="Y45" s="206">
        <v>0</v>
      </c>
      <c r="Z45" s="206">
        <v>63.8</v>
      </c>
      <c r="AA45" s="206">
        <v>21.94</v>
      </c>
      <c r="AB45" s="206">
        <v>0</v>
      </c>
      <c r="AC45" s="206">
        <v>22.03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26.56</v>
      </c>
      <c r="M46" s="206">
        <v>0</v>
      </c>
      <c r="N46" s="206">
        <v>28.37</v>
      </c>
      <c r="O46" s="206">
        <v>47.62</v>
      </c>
      <c r="P46" s="206">
        <v>57.54</v>
      </c>
      <c r="Q46" s="206">
        <v>5.25</v>
      </c>
      <c r="R46" s="206">
        <v>5.08</v>
      </c>
      <c r="S46" s="206">
        <v>6.33</v>
      </c>
      <c r="T46" s="206">
        <v>0</v>
      </c>
      <c r="U46" s="206">
        <v>264.19</v>
      </c>
      <c r="V46" s="206">
        <v>5.05</v>
      </c>
      <c r="W46" s="206">
        <v>10.85</v>
      </c>
      <c r="X46" s="206">
        <v>23.93</v>
      </c>
      <c r="Y46" s="206">
        <v>0</v>
      </c>
      <c r="Z46" s="206">
        <v>63.8</v>
      </c>
      <c r="AA46" s="206">
        <v>21.94</v>
      </c>
      <c r="AB46" s="206">
        <v>0</v>
      </c>
      <c r="AC46" s="206">
        <v>20.43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26.56</v>
      </c>
      <c r="M47" s="206">
        <v>0</v>
      </c>
      <c r="N47" s="206">
        <v>28.37</v>
      </c>
      <c r="O47" s="206">
        <v>47.62</v>
      </c>
      <c r="P47" s="206">
        <v>57.54</v>
      </c>
      <c r="Q47" s="206">
        <v>5.25</v>
      </c>
      <c r="R47" s="206">
        <v>5.08</v>
      </c>
      <c r="S47" s="206">
        <v>6.33</v>
      </c>
      <c r="T47" s="206">
        <v>0</v>
      </c>
      <c r="U47" s="206">
        <v>264.19</v>
      </c>
      <c r="V47" s="206">
        <v>5.05</v>
      </c>
      <c r="W47" s="206">
        <v>10.85</v>
      </c>
      <c r="X47" s="206">
        <v>23.93</v>
      </c>
      <c r="Y47" s="206">
        <v>0</v>
      </c>
      <c r="Z47" s="206">
        <v>63.8</v>
      </c>
      <c r="AA47" s="206">
        <v>21.94</v>
      </c>
      <c r="AB47" s="206">
        <v>0</v>
      </c>
      <c r="AC47" s="206">
        <v>20.420000000000002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26.56</v>
      </c>
      <c r="M48" s="206">
        <v>0</v>
      </c>
      <c r="N48" s="206">
        <v>28.37</v>
      </c>
      <c r="O48" s="206">
        <v>47.62</v>
      </c>
      <c r="P48" s="206">
        <v>57.54</v>
      </c>
      <c r="Q48" s="206">
        <v>5.25</v>
      </c>
      <c r="R48" s="206">
        <v>5.08</v>
      </c>
      <c r="S48" s="206">
        <v>6.33</v>
      </c>
      <c r="T48" s="206">
        <v>0</v>
      </c>
      <c r="U48" s="206">
        <v>264.19</v>
      </c>
      <c r="V48" s="206">
        <v>5.05</v>
      </c>
      <c r="W48" s="206">
        <v>10.85</v>
      </c>
      <c r="X48" s="206">
        <v>23.93</v>
      </c>
      <c r="Y48" s="206">
        <v>0</v>
      </c>
      <c r="Z48" s="206">
        <v>63.8</v>
      </c>
      <c r="AA48" s="206">
        <v>21.94</v>
      </c>
      <c r="AB48" s="206">
        <v>0</v>
      </c>
      <c r="AC48" s="206">
        <v>20.420000000000002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31.32</v>
      </c>
      <c r="M49" s="206">
        <v>0</v>
      </c>
      <c r="N49" s="206">
        <v>28.37</v>
      </c>
      <c r="O49" s="206">
        <v>47.62</v>
      </c>
      <c r="P49" s="206">
        <v>59.53</v>
      </c>
      <c r="Q49" s="206">
        <v>5.25</v>
      </c>
      <c r="R49" s="206">
        <v>5.08</v>
      </c>
      <c r="S49" s="206">
        <v>6.33</v>
      </c>
      <c r="T49" s="206">
        <v>0</v>
      </c>
      <c r="U49" s="206">
        <v>264.19</v>
      </c>
      <c r="V49" s="206">
        <v>5.05</v>
      </c>
      <c r="W49" s="206">
        <v>10.71</v>
      </c>
      <c r="X49" s="206">
        <v>23.93</v>
      </c>
      <c r="Y49" s="206">
        <v>0</v>
      </c>
      <c r="Z49" s="206">
        <v>63.8</v>
      </c>
      <c r="AA49" s="206">
        <v>21.94</v>
      </c>
      <c r="AB49" s="206">
        <v>0</v>
      </c>
      <c r="AC49" s="206">
        <v>20.420000000000002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34.43</v>
      </c>
      <c r="M50" s="206">
        <v>0</v>
      </c>
      <c r="N50" s="206">
        <v>28.37</v>
      </c>
      <c r="O50" s="206">
        <v>47.62</v>
      </c>
      <c r="P50" s="206">
        <v>59.53</v>
      </c>
      <c r="Q50" s="206">
        <v>5.25</v>
      </c>
      <c r="R50" s="206">
        <v>5.08</v>
      </c>
      <c r="S50" s="206">
        <v>6.33</v>
      </c>
      <c r="T50" s="206">
        <v>0</v>
      </c>
      <c r="U50" s="206">
        <v>264.19</v>
      </c>
      <c r="V50" s="206">
        <v>5.05</v>
      </c>
      <c r="W50" s="206">
        <v>10.71</v>
      </c>
      <c r="X50" s="206">
        <v>23.93</v>
      </c>
      <c r="Y50" s="206">
        <v>0</v>
      </c>
      <c r="Z50" s="206">
        <v>63.8</v>
      </c>
      <c r="AA50" s="206">
        <v>21.94</v>
      </c>
      <c r="AB50" s="206">
        <v>0</v>
      </c>
      <c r="AC50" s="206">
        <v>20.420000000000002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34.43</v>
      </c>
      <c r="M51" s="206">
        <v>0</v>
      </c>
      <c r="N51" s="206">
        <v>28.37</v>
      </c>
      <c r="O51" s="206">
        <v>47.62</v>
      </c>
      <c r="P51" s="206">
        <v>59.53</v>
      </c>
      <c r="Q51" s="206">
        <v>5.25</v>
      </c>
      <c r="R51" s="206">
        <v>5.08</v>
      </c>
      <c r="S51" s="206">
        <v>6.33</v>
      </c>
      <c r="T51" s="206">
        <v>0</v>
      </c>
      <c r="U51" s="206">
        <v>264.19</v>
      </c>
      <c r="V51" s="206">
        <v>5.05</v>
      </c>
      <c r="W51" s="206">
        <v>10.63</v>
      </c>
      <c r="X51" s="206">
        <v>23.93</v>
      </c>
      <c r="Y51" s="206">
        <v>0</v>
      </c>
      <c r="Z51" s="206">
        <v>63.8</v>
      </c>
      <c r="AA51" s="206">
        <v>21.94</v>
      </c>
      <c r="AB51" s="206">
        <v>0</v>
      </c>
      <c r="AC51" s="206">
        <v>20.420000000000002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3.19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34.43</v>
      </c>
      <c r="M52" s="206">
        <v>0</v>
      </c>
      <c r="N52" s="206">
        <v>28.37</v>
      </c>
      <c r="O52" s="206">
        <v>47.62</v>
      </c>
      <c r="P52" s="206">
        <v>59.53</v>
      </c>
      <c r="Q52" s="206">
        <v>5.25</v>
      </c>
      <c r="R52" s="206">
        <v>5.08</v>
      </c>
      <c r="S52" s="206">
        <v>6.33</v>
      </c>
      <c r="T52" s="206">
        <v>0</v>
      </c>
      <c r="U52" s="206">
        <v>264.19</v>
      </c>
      <c r="V52" s="206">
        <v>5.05</v>
      </c>
      <c r="W52" s="206">
        <v>10.63</v>
      </c>
      <c r="X52" s="206">
        <v>23.93</v>
      </c>
      <c r="Y52" s="206">
        <v>0</v>
      </c>
      <c r="Z52" s="206">
        <v>63.8</v>
      </c>
      <c r="AA52" s="206">
        <v>21.94</v>
      </c>
      <c r="AB52" s="206">
        <v>0</v>
      </c>
      <c r="AC52" s="206">
        <v>20.420000000000002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3.19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34.43</v>
      </c>
      <c r="M53" s="206">
        <v>0</v>
      </c>
      <c r="N53" s="206">
        <v>28.37</v>
      </c>
      <c r="O53" s="206">
        <v>47.62</v>
      </c>
      <c r="P53" s="206">
        <v>59.53</v>
      </c>
      <c r="Q53" s="206">
        <v>5.25</v>
      </c>
      <c r="R53" s="206">
        <v>5.08</v>
      </c>
      <c r="S53" s="206">
        <v>6.33</v>
      </c>
      <c r="T53" s="206">
        <v>0</v>
      </c>
      <c r="U53" s="206">
        <v>264.19</v>
      </c>
      <c r="V53" s="206">
        <v>5.05</v>
      </c>
      <c r="W53" s="206">
        <v>10.050000000000001</v>
      </c>
      <c r="X53" s="206">
        <v>23.93</v>
      </c>
      <c r="Y53" s="206">
        <v>0</v>
      </c>
      <c r="Z53" s="206">
        <v>63.8</v>
      </c>
      <c r="AA53" s="206">
        <v>21.94</v>
      </c>
      <c r="AB53" s="206">
        <v>0</v>
      </c>
      <c r="AC53" s="206">
        <v>20.420000000000002</v>
      </c>
      <c r="AD53" s="206">
        <v>0</v>
      </c>
      <c r="AE53" s="206">
        <v>0</v>
      </c>
      <c r="AF53" s="206">
        <v>0</v>
      </c>
      <c r="AG53" s="206">
        <v>0</v>
      </c>
      <c r="AH53" s="206">
        <v>3.19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34.43</v>
      </c>
      <c r="M54" s="206">
        <v>0</v>
      </c>
      <c r="N54" s="206">
        <v>28.37</v>
      </c>
      <c r="O54" s="206">
        <v>47.62</v>
      </c>
      <c r="P54" s="206">
        <v>59.53</v>
      </c>
      <c r="Q54" s="206">
        <v>5.25</v>
      </c>
      <c r="R54" s="206">
        <v>5.08</v>
      </c>
      <c r="S54" s="206">
        <v>6.33</v>
      </c>
      <c r="T54" s="206">
        <v>0</v>
      </c>
      <c r="U54" s="206">
        <v>264.19</v>
      </c>
      <c r="V54" s="206">
        <v>5.05</v>
      </c>
      <c r="W54" s="206">
        <v>10.050000000000001</v>
      </c>
      <c r="X54" s="206">
        <v>23.93</v>
      </c>
      <c r="Y54" s="206">
        <v>0</v>
      </c>
      <c r="Z54" s="206">
        <v>63.8</v>
      </c>
      <c r="AA54" s="206">
        <v>21.94</v>
      </c>
      <c r="AB54" s="206">
        <v>0</v>
      </c>
      <c r="AC54" s="206">
        <v>20.420000000000002</v>
      </c>
      <c r="AD54" s="206">
        <v>0</v>
      </c>
      <c r="AE54" s="206">
        <v>0</v>
      </c>
      <c r="AF54" s="206">
        <v>0</v>
      </c>
      <c r="AG54" s="206">
        <v>0</v>
      </c>
      <c r="AH54" s="206">
        <v>3.19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34.43</v>
      </c>
      <c r="M55" s="206">
        <v>0</v>
      </c>
      <c r="N55" s="206">
        <v>28.37</v>
      </c>
      <c r="O55" s="206">
        <v>47.62</v>
      </c>
      <c r="P55" s="206">
        <v>59.53</v>
      </c>
      <c r="Q55" s="206">
        <v>5.25</v>
      </c>
      <c r="R55" s="206">
        <v>6.69</v>
      </c>
      <c r="S55" s="206">
        <v>6.33</v>
      </c>
      <c r="T55" s="206">
        <v>0</v>
      </c>
      <c r="U55" s="206">
        <v>264.19</v>
      </c>
      <c r="V55" s="206">
        <v>5.05</v>
      </c>
      <c r="W55" s="206">
        <v>10.039999999999999</v>
      </c>
      <c r="X55" s="206">
        <v>23.93</v>
      </c>
      <c r="Y55" s="206">
        <v>0</v>
      </c>
      <c r="Z55" s="206">
        <v>63.8</v>
      </c>
      <c r="AA55" s="206">
        <v>21.94</v>
      </c>
      <c r="AB55" s="206">
        <v>0</v>
      </c>
      <c r="AC55" s="206">
        <v>20.420000000000002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3.19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34.43</v>
      </c>
      <c r="M56" s="206">
        <v>0</v>
      </c>
      <c r="N56" s="206">
        <v>28.37</v>
      </c>
      <c r="O56" s="206">
        <v>47.62</v>
      </c>
      <c r="P56" s="206">
        <v>59.53</v>
      </c>
      <c r="Q56" s="206">
        <v>5.25</v>
      </c>
      <c r="R56" s="206">
        <v>6.97</v>
      </c>
      <c r="S56" s="206">
        <v>6.33</v>
      </c>
      <c r="T56" s="206">
        <v>0</v>
      </c>
      <c r="U56" s="206">
        <v>264.19</v>
      </c>
      <c r="V56" s="206">
        <v>5.05</v>
      </c>
      <c r="W56" s="206">
        <v>10.039999999999999</v>
      </c>
      <c r="X56" s="206">
        <v>23.93</v>
      </c>
      <c r="Y56" s="206">
        <v>0</v>
      </c>
      <c r="Z56" s="206">
        <v>63.8</v>
      </c>
      <c r="AA56" s="206">
        <v>21.94</v>
      </c>
      <c r="AB56" s="206">
        <v>0</v>
      </c>
      <c r="AC56" s="206">
        <v>8.67</v>
      </c>
      <c r="AD56" s="206">
        <v>0</v>
      </c>
      <c r="AE56" s="206">
        <v>0</v>
      </c>
      <c r="AF56" s="206">
        <v>0</v>
      </c>
      <c r="AG56" s="206">
        <v>0</v>
      </c>
      <c r="AH56" s="206">
        <v>3.19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34.43</v>
      </c>
      <c r="M57" s="206">
        <v>0</v>
      </c>
      <c r="N57" s="206">
        <v>28.37</v>
      </c>
      <c r="O57" s="206">
        <v>47.62</v>
      </c>
      <c r="P57" s="206">
        <v>59.53</v>
      </c>
      <c r="Q57" s="206">
        <v>5.25</v>
      </c>
      <c r="R57" s="206">
        <v>7.37</v>
      </c>
      <c r="S57" s="206">
        <v>6.33</v>
      </c>
      <c r="T57" s="206">
        <v>0</v>
      </c>
      <c r="U57" s="206">
        <v>264.19</v>
      </c>
      <c r="V57" s="206">
        <v>5.05</v>
      </c>
      <c r="W57" s="206">
        <v>10.050000000000001</v>
      </c>
      <c r="X57" s="206">
        <v>23.93</v>
      </c>
      <c r="Y57" s="206">
        <v>0</v>
      </c>
      <c r="Z57" s="206">
        <v>63.8</v>
      </c>
      <c r="AA57" s="206">
        <v>21.94</v>
      </c>
      <c r="AB57" s="206">
        <v>0</v>
      </c>
      <c r="AC57" s="206">
        <v>8.67</v>
      </c>
      <c r="AD57" s="206">
        <v>0</v>
      </c>
      <c r="AE57" s="206">
        <v>0</v>
      </c>
      <c r="AF57" s="206">
        <v>0</v>
      </c>
      <c r="AG57" s="206">
        <v>0</v>
      </c>
      <c r="AH57" s="206">
        <v>3.19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34.43</v>
      </c>
      <c r="M58" s="206">
        <v>0</v>
      </c>
      <c r="N58" s="206">
        <v>28.37</v>
      </c>
      <c r="O58" s="206">
        <v>47.62</v>
      </c>
      <c r="P58" s="206">
        <v>59.53</v>
      </c>
      <c r="Q58" s="206">
        <v>5.25</v>
      </c>
      <c r="R58" s="206">
        <v>7.37</v>
      </c>
      <c r="S58" s="206">
        <v>6.33</v>
      </c>
      <c r="T58" s="206">
        <v>0</v>
      </c>
      <c r="U58" s="206">
        <v>264.19</v>
      </c>
      <c r="V58" s="206">
        <v>5.05</v>
      </c>
      <c r="W58" s="206">
        <v>10.050000000000001</v>
      </c>
      <c r="X58" s="206">
        <v>23.93</v>
      </c>
      <c r="Y58" s="206">
        <v>0</v>
      </c>
      <c r="Z58" s="206">
        <v>63.8</v>
      </c>
      <c r="AA58" s="206">
        <v>21.94</v>
      </c>
      <c r="AB58" s="206">
        <v>0</v>
      </c>
      <c r="AC58" s="206">
        <v>8.67</v>
      </c>
      <c r="AD58" s="206">
        <v>0</v>
      </c>
      <c r="AE58" s="206">
        <v>0</v>
      </c>
      <c r="AF58" s="206">
        <v>0</v>
      </c>
      <c r="AG58" s="206">
        <v>0</v>
      </c>
      <c r="AH58" s="206">
        <v>3.19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34.43</v>
      </c>
      <c r="M59" s="206">
        <v>0</v>
      </c>
      <c r="N59" s="206">
        <v>28.37</v>
      </c>
      <c r="O59" s="206">
        <v>47.62</v>
      </c>
      <c r="P59" s="206">
        <v>59.53</v>
      </c>
      <c r="Q59" s="206">
        <v>5.25</v>
      </c>
      <c r="R59" s="206">
        <v>7.37</v>
      </c>
      <c r="S59" s="206">
        <v>6.33</v>
      </c>
      <c r="T59" s="206">
        <v>0</v>
      </c>
      <c r="U59" s="206">
        <v>264.19</v>
      </c>
      <c r="V59" s="206">
        <v>5.05</v>
      </c>
      <c r="W59" s="206">
        <v>10.050000000000001</v>
      </c>
      <c r="X59" s="206">
        <v>23.93</v>
      </c>
      <c r="Y59" s="206">
        <v>0</v>
      </c>
      <c r="Z59" s="206">
        <v>63.8</v>
      </c>
      <c r="AA59" s="206">
        <v>21.94</v>
      </c>
      <c r="AB59" s="206">
        <v>0</v>
      </c>
      <c r="AC59" s="206">
        <v>8.67</v>
      </c>
      <c r="AD59" s="206">
        <v>0</v>
      </c>
      <c r="AE59" s="206">
        <v>0</v>
      </c>
      <c r="AF59" s="206">
        <v>0</v>
      </c>
      <c r="AG59" s="206">
        <v>0</v>
      </c>
      <c r="AH59" s="206">
        <v>6.43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34.43</v>
      </c>
      <c r="M60" s="206">
        <v>0</v>
      </c>
      <c r="N60" s="206">
        <v>28.37</v>
      </c>
      <c r="O60" s="206">
        <v>47.62</v>
      </c>
      <c r="P60" s="206">
        <v>59.53</v>
      </c>
      <c r="Q60" s="206">
        <v>5.25</v>
      </c>
      <c r="R60" s="206">
        <v>7.37</v>
      </c>
      <c r="S60" s="206">
        <v>6.33</v>
      </c>
      <c r="T60" s="206">
        <v>0</v>
      </c>
      <c r="U60" s="206">
        <v>264.19</v>
      </c>
      <c r="V60" s="206">
        <v>5.05</v>
      </c>
      <c r="W60" s="206">
        <v>10.050000000000001</v>
      </c>
      <c r="X60" s="206">
        <v>23.93</v>
      </c>
      <c r="Y60" s="206">
        <v>0</v>
      </c>
      <c r="Z60" s="206">
        <v>63.8</v>
      </c>
      <c r="AA60" s="206">
        <v>21.94</v>
      </c>
      <c r="AB60" s="206">
        <v>0</v>
      </c>
      <c r="AC60" s="206">
        <v>8.67</v>
      </c>
      <c r="AD60" s="206">
        <v>0</v>
      </c>
      <c r="AE60" s="206">
        <v>0</v>
      </c>
      <c r="AF60" s="206">
        <v>0</v>
      </c>
      <c r="AG60" s="206">
        <v>0</v>
      </c>
      <c r="AH60" s="206">
        <v>6.43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34.43</v>
      </c>
      <c r="M61" s="206">
        <v>0</v>
      </c>
      <c r="N61" s="206">
        <v>28.37</v>
      </c>
      <c r="O61" s="206">
        <v>47.62</v>
      </c>
      <c r="P61" s="206">
        <v>59.53</v>
      </c>
      <c r="Q61" s="206">
        <v>5.25</v>
      </c>
      <c r="R61" s="206">
        <v>7.37</v>
      </c>
      <c r="S61" s="206">
        <v>6.33</v>
      </c>
      <c r="T61" s="206">
        <v>0</v>
      </c>
      <c r="U61" s="206">
        <v>264.19</v>
      </c>
      <c r="V61" s="206">
        <v>5.05</v>
      </c>
      <c r="W61" s="206">
        <v>10.050000000000001</v>
      </c>
      <c r="X61" s="206">
        <v>23.93</v>
      </c>
      <c r="Y61" s="206">
        <v>0</v>
      </c>
      <c r="Z61" s="206">
        <v>63.8</v>
      </c>
      <c r="AA61" s="206">
        <v>21.94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6.43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34.43</v>
      </c>
      <c r="M62" s="206">
        <v>0</v>
      </c>
      <c r="N62" s="206">
        <v>28.37</v>
      </c>
      <c r="O62" s="206">
        <v>47.62</v>
      </c>
      <c r="P62" s="206">
        <v>59.53</v>
      </c>
      <c r="Q62" s="206">
        <v>5.25</v>
      </c>
      <c r="R62" s="206">
        <v>7.37</v>
      </c>
      <c r="S62" s="206">
        <v>6.33</v>
      </c>
      <c r="T62" s="206">
        <v>0</v>
      </c>
      <c r="U62" s="206">
        <v>264.19</v>
      </c>
      <c r="V62" s="206">
        <v>5.05</v>
      </c>
      <c r="W62" s="206">
        <v>10.050000000000001</v>
      </c>
      <c r="X62" s="206">
        <v>23.93</v>
      </c>
      <c r="Y62" s="206">
        <v>0</v>
      </c>
      <c r="Z62" s="206">
        <v>63.8</v>
      </c>
      <c r="AA62" s="206">
        <v>21.94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10.45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158.34</v>
      </c>
      <c r="L63" s="206">
        <v>34.43</v>
      </c>
      <c r="M63" s="206">
        <v>0</v>
      </c>
      <c r="N63" s="206">
        <v>28.37</v>
      </c>
      <c r="O63" s="206">
        <v>47.62</v>
      </c>
      <c r="P63" s="206">
        <v>59.53</v>
      </c>
      <c r="Q63" s="206">
        <v>5.34</v>
      </c>
      <c r="R63" s="206">
        <v>9.69</v>
      </c>
      <c r="S63" s="206">
        <v>6.47</v>
      </c>
      <c r="T63" s="206">
        <v>0</v>
      </c>
      <c r="U63" s="206">
        <v>264.19</v>
      </c>
      <c r="V63" s="206">
        <v>5.05</v>
      </c>
      <c r="W63" s="206">
        <v>10.039999999999999</v>
      </c>
      <c r="X63" s="206">
        <v>23.93</v>
      </c>
      <c r="Y63" s="206">
        <v>0</v>
      </c>
      <c r="Z63" s="206">
        <v>63.8</v>
      </c>
      <c r="AA63" s="206">
        <v>21.94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10.45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158.34</v>
      </c>
      <c r="L64" s="206">
        <v>34.43</v>
      </c>
      <c r="M64" s="206">
        <v>0</v>
      </c>
      <c r="N64" s="206">
        <v>28.37</v>
      </c>
      <c r="O64" s="206">
        <v>47.62</v>
      </c>
      <c r="P64" s="206">
        <v>59.53</v>
      </c>
      <c r="Q64" s="206">
        <v>5.34</v>
      </c>
      <c r="R64" s="206">
        <v>10.42</v>
      </c>
      <c r="S64" s="206">
        <v>6.47</v>
      </c>
      <c r="T64" s="206">
        <v>0</v>
      </c>
      <c r="U64" s="206">
        <v>264.19</v>
      </c>
      <c r="V64" s="206">
        <v>5.05</v>
      </c>
      <c r="W64" s="206">
        <v>10.039999999999999</v>
      </c>
      <c r="X64" s="206">
        <v>23.93</v>
      </c>
      <c r="Y64" s="206">
        <v>0</v>
      </c>
      <c r="Z64" s="206">
        <v>63.8</v>
      </c>
      <c r="AA64" s="206">
        <v>21.94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10.45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158.34</v>
      </c>
      <c r="L65" s="206">
        <v>34.43</v>
      </c>
      <c r="M65" s="206">
        <v>0</v>
      </c>
      <c r="N65" s="206">
        <v>28.37</v>
      </c>
      <c r="O65" s="206">
        <v>47.62</v>
      </c>
      <c r="P65" s="206">
        <v>59.53</v>
      </c>
      <c r="Q65" s="206">
        <v>5.34</v>
      </c>
      <c r="R65" s="206">
        <v>10.42</v>
      </c>
      <c r="S65" s="206">
        <v>6.47</v>
      </c>
      <c r="T65" s="206">
        <v>0</v>
      </c>
      <c r="U65" s="206">
        <v>264.19</v>
      </c>
      <c r="V65" s="206">
        <v>5.05</v>
      </c>
      <c r="W65" s="206">
        <v>10.050000000000001</v>
      </c>
      <c r="X65" s="206">
        <v>23.93</v>
      </c>
      <c r="Y65" s="206">
        <v>0</v>
      </c>
      <c r="Z65" s="206">
        <v>63.8</v>
      </c>
      <c r="AA65" s="206">
        <v>21.94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10.45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158.34</v>
      </c>
      <c r="L66" s="206">
        <v>34.43</v>
      </c>
      <c r="M66" s="206">
        <v>0</v>
      </c>
      <c r="N66" s="206">
        <v>28.37</v>
      </c>
      <c r="O66" s="206">
        <v>47.62</v>
      </c>
      <c r="P66" s="206">
        <v>59.53</v>
      </c>
      <c r="Q66" s="206">
        <v>5.34</v>
      </c>
      <c r="R66" s="206">
        <v>10.42</v>
      </c>
      <c r="S66" s="206">
        <v>6.47</v>
      </c>
      <c r="T66" s="206">
        <v>0</v>
      </c>
      <c r="U66" s="206">
        <v>264.19</v>
      </c>
      <c r="V66" s="206">
        <v>5.05</v>
      </c>
      <c r="W66" s="206">
        <v>10.050000000000001</v>
      </c>
      <c r="X66" s="206">
        <v>23.93</v>
      </c>
      <c r="Y66" s="206">
        <v>0</v>
      </c>
      <c r="Z66" s="206">
        <v>63.8</v>
      </c>
      <c r="AA66" s="206">
        <v>21.94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10.45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158.34</v>
      </c>
      <c r="L67" s="206">
        <v>34.43</v>
      </c>
      <c r="M67" s="206">
        <v>0</v>
      </c>
      <c r="N67" s="206">
        <v>28.37</v>
      </c>
      <c r="O67" s="206">
        <v>47.62</v>
      </c>
      <c r="P67" s="206">
        <v>59.53</v>
      </c>
      <c r="Q67" s="206">
        <v>5.34</v>
      </c>
      <c r="R67" s="206">
        <v>10.42</v>
      </c>
      <c r="S67" s="206">
        <v>6.47</v>
      </c>
      <c r="T67" s="206">
        <v>0</v>
      </c>
      <c r="U67" s="206">
        <v>264.19</v>
      </c>
      <c r="V67" s="206">
        <v>5.05</v>
      </c>
      <c r="W67" s="206">
        <v>10.039999999999999</v>
      </c>
      <c r="X67" s="206">
        <v>23.93</v>
      </c>
      <c r="Y67" s="206">
        <v>0</v>
      </c>
      <c r="Z67" s="206">
        <v>63.8</v>
      </c>
      <c r="AA67" s="206">
        <v>21.94</v>
      </c>
      <c r="AB67" s="206">
        <v>0</v>
      </c>
      <c r="AC67" s="206">
        <v>16.27</v>
      </c>
      <c r="AD67" s="206">
        <v>0</v>
      </c>
      <c r="AE67" s="206">
        <v>0</v>
      </c>
      <c r="AF67" s="206">
        <v>0</v>
      </c>
      <c r="AG67" s="206">
        <v>0</v>
      </c>
      <c r="AH67" s="206">
        <v>10.45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158.34</v>
      </c>
      <c r="L68" s="206">
        <v>34.43</v>
      </c>
      <c r="M68" s="206">
        <v>0</v>
      </c>
      <c r="N68" s="206">
        <v>28.37</v>
      </c>
      <c r="O68" s="206">
        <v>47.62</v>
      </c>
      <c r="P68" s="206">
        <v>59.53</v>
      </c>
      <c r="Q68" s="206">
        <v>5.34</v>
      </c>
      <c r="R68" s="206">
        <v>10.42</v>
      </c>
      <c r="S68" s="206">
        <v>6.47</v>
      </c>
      <c r="T68" s="206">
        <v>0</v>
      </c>
      <c r="U68" s="206">
        <v>264.19</v>
      </c>
      <c r="V68" s="206">
        <v>5.05</v>
      </c>
      <c r="W68" s="206">
        <v>10.039999999999999</v>
      </c>
      <c r="X68" s="206">
        <v>23.93</v>
      </c>
      <c r="Y68" s="206">
        <v>0</v>
      </c>
      <c r="Z68" s="206">
        <v>63.8</v>
      </c>
      <c r="AA68" s="206">
        <v>21.94</v>
      </c>
      <c r="AB68" s="206">
        <v>0</v>
      </c>
      <c r="AC68" s="206">
        <v>16.27</v>
      </c>
      <c r="AD68" s="206">
        <v>0</v>
      </c>
      <c r="AE68" s="206">
        <v>0</v>
      </c>
      <c r="AF68" s="206">
        <v>0</v>
      </c>
      <c r="AG68" s="206">
        <v>0</v>
      </c>
      <c r="AH68" s="206">
        <v>10.45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158.34</v>
      </c>
      <c r="L69" s="206">
        <v>34.43</v>
      </c>
      <c r="M69" s="206">
        <v>0</v>
      </c>
      <c r="N69" s="206">
        <v>28.37</v>
      </c>
      <c r="O69" s="206">
        <v>47.62</v>
      </c>
      <c r="P69" s="206">
        <v>59.53</v>
      </c>
      <c r="Q69" s="206">
        <v>5.34</v>
      </c>
      <c r="R69" s="206">
        <v>10.42</v>
      </c>
      <c r="S69" s="206">
        <v>6.47</v>
      </c>
      <c r="T69" s="206">
        <v>0</v>
      </c>
      <c r="U69" s="206">
        <v>264.19</v>
      </c>
      <c r="V69" s="206">
        <v>5.05</v>
      </c>
      <c r="W69" s="206">
        <v>10.039999999999999</v>
      </c>
      <c r="X69" s="206">
        <v>23.93</v>
      </c>
      <c r="Y69" s="206">
        <v>0</v>
      </c>
      <c r="Z69" s="206">
        <v>63.8</v>
      </c>
      <c r="AA69" s="206">
        <v>21.94</v>
      </c>
      <c r="AB69" s="206">
        <v>0</v>
      </c>
      <c r="AC69" s="206">
        <v>16.27</v>
      </c>
      <c r="AD69" s="206">
        <v>0</v>
      </c>
      <c r="AE69" s="206">
        <v>0</v>
      </c>
      <c r="AF69" s="206">
        <v>0</v>
      </c>
      <c r="AG69" s="206">
        <v>0</v>
      </c>
      <c r="AH69" s="206">
        <v>10.45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18.82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158.34</v>
      </c>
      <c r="L70" s="206">
        <v>34.43</v>
      </c>
      <c r="M70" s="206">
        <v>0</v>
      </c>
      <c r="N70" s="206">
        <v>28.37</v>
      </c>
      <c r="O70" s="206">
        <v>47.62</v>
      </c>
      <c r="P70" s="206">
        <v>59.53</v>
      </c>
      <c r="Q70" s="206">
        <v>5.34</v>
      </c>
      <c r="R70" s="206">
        <v>10.42</v>
      </c>
      <c r="S70" s="206">
        <v>6.47</v>
      </c>
      <c r="T70" s="206">
        <v>0</v>
      </c>
      <c r="U70" s="206">
        <v>264.19</v>
      </c>
      <c r="V70" s="206">
        <v>5.05</v>
      </c>
      <c r="W70" s="206">
        <v>10.039999999999999</v>
      </c>
      <c r="X70" s="206">
        <v>23.93</v>
      </c>
      <c r="Y70" s="206">
        <v>0</v>
      </c>
      <c r="Z70" s="206">
        <v>63.8</v>
      </c>
      <c r="AA70" s="206">
        <v>21.94</v>
      </c>
      <c r="AB70" s="206">
        <v>0</v>
      </c>
      <c r="AC70" s="206">
        <v>16.27</v>
      </c>
      <c r="AD70" s="206">
        <v>0</v>
      </c>
      <c r="AE70" s="206">
        <v>0</v>
      </c>
      <c r="AF70" s="206">
        <v>0</v>
      </c>
      <c r="AG70" s="206">
        <v>0</v>
      </c>
      <c r="AH70" s="206">
        <v>10.45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9.27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158.34</v>
      </c>
      <c r="L71" s="206">
        <v>34.43</v>
      </c>
      <c r="M71" s="206">
        <v>0</v>
      </c>
      <c r="N71" s="206">
        <v>28.37</v>
      </c>
      <c r="O71" s="206">
        <v>47.62</v>
      </c>
      <c r="P71" s="206">
        <v>59.53</v>
      </c>
      <c r="Q71" s="206">
        <v>5.34</v>
      </c>
      <c r="R71" s="206">
        <v>10.42</v>
      </c>
      <c r="S71" s="206">
        <v>6.47</v>
      </c>
      <c r="T71" s="206">
        <v>0</v>
      </c>
      <c r="U71" s="206">
        <v>264.19</v>
      </c>
      <c r="V71" s="206">
        <v>5.05</v>
      </c>
      <c r="W71" s="206">
        <v>10.050000000000001</v>
      </c>
      <c r="X71" s="206">
        <v>23.93</v>
      </c>
      <c r="Y71" s="206">
        <v>0</v>
      </c>
      <c r="Z71" s="206">
        <v>63.8</v>
      </c>
      <c r="AA71" s="206">
        <v>21.94</v>
      </c>
      <c r="AB71" s="206">
        <v>0</v>
      </c>
      <c r="AC71" s="206">
        <v>16.27</v>
      </c>
      <c r="AD71" s="206">
        <v>0</v>
      </c>
      <c r="AE71" s="206">
        <v>0</v>
      </c>
      <c r="AF71" s="206">
        <v>0</v>
      </c>
      <c r="AG71" s="206">
        <v>0</v>
      </c>
      <c r="AH71" s="206">
        <v>10.45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158.34</v>
      </c>
      <c r="L72" s="206">
        <v>34.43</v>
      </c>
      <c r="M72" s="206">
        <v>0</v>
      </c>
      <c r="N72" s="206">
        <v>28.37</v>
      </c>
      <c r="O72" s="206">
        <v>47.62</v>
      </c>
      <c r="P72" s="206">
        <v>59.53</v>
      </c>
      <c r="Q72" s="206">
        <v>5.34</v>
      </c>
      <c r="R72" s="206">
        <v>10.42</v>
      </c>
      <c r="S72" s="206">
        <v>6.47</v>
      </c>
      <c r="T72" s="206">
        <v>0</v>
      </c>
      <c r="U72" s="206">
        <v>264.19</v>
      </c>
      <c r="V72" s="206">
        <v>5.05</v>
      </c>
      <c r="W72" s="206">
        <v>10.050000000000001</v>
      </c>
      <c r="X72" s="206">
        <v>23.93</v>
      </c>
      <c r="Y72" s="206">
        <v>0</v>
      </c>
      <c r="Z72" s="206">
        <v>63.8</v>
      </c>
      <c r="AA72" s="206">
        <v>21.94</v>
      </c>
      <c r="AB72" s="206">
        <v>0</v>
      </c>
      <c r="AC72" s="206">
        <v>16.27</v>
      </c>
      <c r="AD72" s="206">
        <v>0</v>
      </c>
      <c r="AE72" s="206">
        <v>0</v>
      </c>
      <c r="AF72" s="206">
        <v>0</v>
      </c>
      <c r="AG72" s="206">
        <v>0</v>
      </c>
      <c r="AH72" s="206">
        <v>10.45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158.34</v>
      </c>
      <c r="L73" s="206">
        <v>34.43</v>
      </c>
      <c r="M73" s="206">
        <v>0</v>
      </c>
      <c r="N73" s="206">
        <v>28.37</v>
      </c>
      <c r="O73" s="206">
        <v>47.62</v>
      </c>
      <c r="P73" s="206">
        <v>59.53</v>
      </c>
      <c r="Q73" s="206">
        <v>5.34</v>
      </c>
      <c r="R73" s="206">
        <v>10.42</v>
      </c>
      <c r="S73" s="206">
        <v>6.47</v>
      </c>
      <c r="T73" s="206">
        <v>0</v>
      </c>
      <c r="U73" s="206">
        <v>264.19</v>
      </c>
      <c r="V73" s="206">
        <v>5.05</v>
      </c>
      <c r="W73" s="206">
        <v>10.050000000000001</v>
      </c>
      <c r="X73" s="206">
        <v>23.93</v>
      </c>
      <c r="Y73" s="206">
        <v>0</v>
      </c>
      <c r="Z73" s="206">
        <v>63.8</v>
      </c>
      <c r="AA73" s="206">
        <v>21.94</v>
      </c>
      <c r="AB73" s="206">
        <v>0</v>
      </c>
      <c r="AC73" s="206">
        <v>16.27</v>
      </c>
      <c r="AD73" s="206">
        <v>0</v>
      </c>
      <c r="AE73" s="206">
        <v>0</v>
      </c>
      <c r="AF73" s="206">
        <v>0</v>
      </c>
      <c r="AG73" s="206">
        <v>0</v>
      </c>
      <c r="AH73" s="206">
        <v>10.45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158.34</v>
      </c>
      <c r="L74" s="206">
        <v>34.43</v>
      </c>
      <c r="M74" s="206">
        <v>0</v>
      </c>
      <c r="N74" s="206">
        <v>28.37</v>
      </c>
      <c r="O74" s="206">
        <v>47.62</v>
      </c>
      <c r="P74" s="206">
        <v>59.53</v>
      </c>
      <c r="Q74" s="206">
        <v>5.34</v>
      </c>
      <c r="R74" s="206">
        <v>10.42</v>
      </c>
      <c r="S74" s="206">
        <v>6.47</v>
      </c>
      <c r="T74" s="206">
        <v>0</v>
      </c>
      <c r="U74" s="206">
        <v>264.19</v>
      </c>
      <c r="V74" s="206">
        <v>5.05</v>
      </c>
      <c r="W74" s="206">
        <v>10.050000000000001</v>
      </c>
      <c r="X74" s="206">
        <v>23.93</v>
      </c>
      <c r="Y74" s="206">
        <v>0</v>
      </c>
      <c r="Z74" s="206">
        <v>63.8</v>
      </c>
      <c r="AA74" s="206">
        <v>21.94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10.45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158.34</v>
      </c>
      <c r="L75" s="206">
        <v>34.43</v>
      </c>
      <c r="M75" s="206">
        <v>0</v>
      </c>
      <c r="N75" s="206">
        <v>28.37</v>
      </c>
      <c r="O75" s="206">
        <v>47.62</v>
      </c>
      <c r="P75" s="206">
        <v>59.53</v>
      </c>
      <c r="Q75" s="206">
        <v>5.34</v>
      </c>
      <c r="R75" s="206">
        <v>10.42</v>
      </c>
      <c r="S75" s="206">
        <v>6.47</v>
      </c>
      <c r="T75" s="206">
        <v>0</v>
      </c>
      <c r="U75" s="206">
        <v>264.19</v>
      </c>
      <c r="V75" s="206">
        <v>5.05</v>
      </c>
      <c r="W75" s="206">
        <v>9.9</v>
      </c>
      <c r="X75" s="206">
        <v>23.93</v>
      </c>
      <c r="Y75" s="206">
        <v>0</v>
      </c>
      <c r="Z75" s="206">
        <v>63.8</v>
      </c>
      <c r="AA75" s="206">
        <v>21.94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10.45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158.34</v>
      </c>
      <c r="L76" s="206">
        <v>34.43</v>
      </c>
      <c r="M76" s="206">
        <v>0</v>
      </c>
      <c r="N76" s="206">
        <v>28.37</v>
      </c>
      <c r="O76" s="206">
        <v>47.62</v>
      </c>
      <c r="P76" s="206">
        <v>59.53</v>
      </c>
      <c r="Q76" s="206">
        <v>5.34</v>
      </c>
      <c r="R76" s="206">
        <v>10.42</v>
      </c>
      <c r="S76" s="206">
        <v>6.47</v>
      </c>
      <c r="T76" s="206">
        <v>0</v>
      </c>
      <c r="U76" s="206">
        <v>264.19</v>
      </c>
      <c r="V76" s="206">
        <v>5.05</v>
      </c>
      <c r="W76" s="206">
        <v>9.9</v>
      </c>
      <c r="X76" s="206">
        <v>23.93</v>
      </c>
      <c r="Y76" s="206">
        <v>0</v>
      </c>
      <c r="Z76" s="206">
        <v>63.8</v>
      </c>
      <c r="AA76" s="206">
        <v>21.94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10.45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158.34</v>
      </c>
      <c r="L77" s="206">
        <v>34.43</v>
      </c>
      <c r="M77" s="206">
        <v>0</v>
      </c>
      <c r="N77" s="206">
        <v>28.37</v>
      </c>
      <c r="O77" s="206">
        <v>47.62</v>
      </c>
      <c r="P77" s="206">
        <v>59.53</v>
      </c>
      <c r="Q77" s="206">
        <v>5.34</v>
      </c>
      <c r="R77" s="206">
        <v>10.42</v>
      </c>
      <c r="S77" s="206">
        <v>6.47</v>
      </c>
      <c r="T77" s="206">
        <v>0</v>
      </c>
      <c r="U77" s="206">
        <v>264.19</v>
      </c>
      <c r="V77" s="206">
        <v>5.05</v>
      </c>
      <c r="W77" s="206">
        <v>9.9</v>
      </c>
      <c r="X77" s="206">
        <v>23.93</v>
      </c>
      <c r="Y77" s="206">
        <v>0</v>
      </c>
      <c r="Z77" s="206">
        <v>63.8</v>
      </c>
      <c r="AA77" s="206">
        <v>21.94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10.45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158.34</v>
      </c>
      <c r="L78" s="206">
        <v>34.43</v>
      </c>
      <c r="M78" s="206">
        <v>0</v>
      </c>
      <c r="N78" s="206">
        <v>28.37</v>
      </c>
      <c r="O78" s="206">
        <v>47.62</v>
      </c>
      <c r="P78" s="206">
        <v>59.53</v>
      </c>
      <c r="Q78" s="206">
        <v>5.34</v>
      </c>
      <c r="R78" s="206">
        <v>10.42</v>
      </c>
      <c r="S78" s="206">
        <v>6.47</v>
      </c>
      <c r="T78" s="206">
        <v>0</v>
      </c>
      <c r="U78" s="206">
        <v>264.19</v>
      </c>
      <c r="V78" s="206">
        <v>5.05</v>
      </c>
      <c r="W78" s="206">
        <v>9.9</v>
      </c>
      <c r="X78" s="206">
        <v>23.93</v>
      </c>
      <c r="Y78" s="206">
        <v>0</v>
      </c>
      <c r="Z78" s="206">
        <v>63.8</v>
      </c>
      <c r="AA78" s="206">
        <v>21.94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10.45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158.34</v>
      </c>
      <c r="L79" s="206">
        <v>34.43</v>
      </c>
      <c r="M79" s="206">
        <v>0</v>
      </c>
      <c r="N79" s="206">
        <v>28.37</v>
      </c>
      <c r="O79" s="206">
        <v>47.62</v>
      </c>
      <c r="P79" s="206">
        <v>59.53</v>
      </c>
      <c r="Q79" s="206">
        <v>5.34</v>
      </c>
      <c r="R79" s="206">
        <v>10.42</v>
      </c>
      <c r="S79" s="206">
        <v>6.47</v>
      </c>
      <c r="T79" s="206">
        <v>0</v>
      </c>
      <c r="U79" s="206">
        <v>264.19</v>
      </c>
      <c r="V79" s="206">
        <v>5.05</v>
      </c>
      <c r="W79" s="206">
        <v>9.9</v>
      </c>
      <c r="X79" s="206">
        <v>23.93</v>
      </c>
      <c r="Y79" s="206">
        <v>0</v>
      </c>
      <c r="Z79" s="206">
        <v>63.8</v>
      </c>
      <c r="AA79" s="206">
        <v>21.94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10.45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158.34</v>
      </c>
      <c r="L80" s="206">
        <v>34.43</v>
      </c>
      <c r="M80" s="206">
        <v>0</v>
      </c>
      <c r="N80" s="206">
        <v>28.37</v>
      </c>
      <c r="O80" s="206">
        <v>47.62</v>
      </c>
      <c r="P80" s="206">
        <v>59.53</v>
      </c>
      <c r="Q80" s="206">
        <v>5.34</v>
      </c>
      <c r="R80" s="206">
        <v>10.42</v>
      </c>
      <c r="S80" s="206">
        <v>6.47</v>
      </c>
      <c r="T80" s="206">
        <v>0</v>
      </c>
      <c r="U80" s="206">
        <v>264.19</v>
      </c>
      <c r="V80" s="206">
        <v>5.05</v>
      </c>
      <c r="W80" s="206">
        <v>9.9</v>
      </c>
      <c r="X80" s="206">
        <v>23.93</v>
      </c>
      <c r="Y80" s="206">
        <v>0</v>
      </c>
      <c r="Z80" s="206">
        <v>63.8</v>
      </c>
      <c r="AA80" s="206">
        <v>21.94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10.45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158.34</v>
      </c>
      <c r="L81" s="206">
        <v>34.43</v>
      </c>
      <c r="M81" s="206">
        <v>0</v>
      </c>
      <c r="N81" s="206">
        <v>28.37</v>
      </c>
      <c r="O81" s="206">
        <v>47.62</v>
      </c>
      <c r="P81" s="206">
        <v>59.53</v>
      </c>
      <c r="Q81" s="206">
        <v>5.34</v>
      </c>
      <c r="R81" s="206">
        <v>10.42</v>
      </c>
      <c r="S81" s="206">
        <v>6.47</v>
      </c>
      <c r="T81" s="206">
        <v>0</v>
      </c>
      <c r="U81" s="206">
        <v>264.19</v>
      </c>
      <c r="V81" s="206">
        <v>5.05</v>
      </c>
      <c r="W81" s="206">
        <v>9.89</v>
      </c>
      <c r="X81" s="206">
        <v>23.93</v>
      </c>
      <c r="Y81" s="206">
        <v>0</v>
      </c>
      <c r="Z81" s="206">
        <v>63.8</v>
      </c>
      <c r="AA81" s="206">
        <v>21.94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158.34</v>
      </c>
      <c r="L82" s="206">
        <v>34.43</v>
      </c>
      <c r="M82" s="206">
        <v>0</v>
      </c>
      <c r="N82" s="206">
        <v>28.37</v>
      </c>
      <c r="O82" s="206">
        <v>47.62</v>
      </c>
      <c r="P82" s="206">
        <v>59.53</v>
      </c>
      <c r="Q82" s="206">
        <v>5.34</v>
      </c>
      <c r="R82" s="206">
        <v>10.42</v>
      </c>
      <c r="S82" s="206">
        <v>6.47</v>
      </c>
      <c r="T82" s="206">
        <v>0</v>
      </c>
      <c r="U82" s="206">
        <v>264.19</v>
      </c>
      <c r="V82" s="206">
        <v>5.05</v>
      </c>
      <c r="W82" s="206">
        <v>9.89</v>
      </c>
      <c r="X82" s="206">
        <v>23.93</v>
      </c>
      <c r="Y82" s="206">
        <v>0</v>
      </c>
      <c r="Z82" s="206">
        <v>63.8</v>
      </c>
      <c r="AA82" s="206">
        <v>21.94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14.62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158.34</v>
      </c>
      <c r="L83" s="206">
        <v>34.43</v>
      </c>
      <c r="M83" s="206">
        <v>0</v>
      </c>
      <c r="N83" s="206">
        <v>28.37</v>
      </c>
      <c r="O83" s="206">
        <v>47.62</v>
      </c>
      <c r="P83" s="206">
        <v>59.53</v>
      </c>
      <c r="Q83" s="206">
        <v>5.34</v>
      </c>
      <c r="R83" s="206">
        <v>10.42</v>
      </c>
      <c r="S83" s="206">
        <v>6.47</v>
      </c>
      <c r="T83" s="206">
        <v>0</v>
      </c>
      <c r="U83" s="206">
        <v>264.19</v>
      </c>
      <c r="V83" s="206">
        <v>5.05</v>
      </c>
      <c r="W83" s="206">
        <v>9.89</v>
      </c>
      <c r="X83" s="206">
        <v>23.93</v>
      </c>
      <c r="Y83" s="206">
        <v>0</v>
      </c>
      <c r="Z83" s="206">
        <v>63.8</v>
      </c>
      <c r="AA83" s="206">
        <v>21.94</v>
      </c>
      <c r="AB83" s="206">
        <v>0</v>
      </c>
      <c r="AC83" s="206">
        <v>10.7</v>
      </c>
      <c r="AD83" s="206">
        <v>0</v>
      </c>
      <c r="AE83" s="206">
        <v>0</v>
      </c>
      <c r="AF83" s="206">
        <v>0</v>
      </c>
      <c r="AG83" s="206">
        <v>0</v>
      </c>
      <c r="AH83" s="206">
        <v>14.62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158.34</v>
      </c>
      <c r="L84" s="206">
        <v>34.43</v>
      </c>
      <c r="M84" s="206">
        <v>0</v>
      </c>
      <c r="N84" s="206">
        <v>28.37</v>
      </c>
      <c r="O84" s="206">
        <v>47.62</v>
      </c>
      <c r="P84" s="206">
        <v>59.53</v>
      </c>
      <c r="Q84" s="206">
        <v>5.34</v>
      </c>
      <c r="R84" s="206">
        <v>10.42</v>
      </c>
      <c r="S84" s="206">
        <v>6.47</v>
      </c>
      <c r="T84" s="206">
        <v>0</v>
      </c>
      <c r="U84" s="206">
        <v>264.19</v>
      </c>
      <c r="V84" s="206">
        <v>5.05</v>
      </c>
      <c r="W84" s="206">
        <v>9.89</v>
      </c>
      <c r="X84" s="206">
        <v>23.93</v>
      </c>
      <c r="Y84" s="206">
        <v>0</v>
      </c>
      <c r="Z84" s="206">
        <v>63.8</v>
      </c>
      <c r="AA84" s="206">
        <v>21.94</v>
      </c>
      <c r="AB84" s="206">
        <v>0</v>
      </c>
      <c r="AC84" s="206">
        <v>10.7</v>
      </c>
      <c r="AD84" s="206">
        <v>0</v>
      </c>
      <c r="AE84" s="206">
        <v>0</v>
      </c>
      <c r="AF84" s="206">
        <v>0</v>
      </c>
      <c r="AG84" s="206">
        <v>0</v>
      </c>
      <c r="AH84" s="206">
        <v>14.62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158.34</v>
      </c>
      <c r="L85" s="206">
        <v>34.43</v>
      </c>
      <c r="M85" s="206">
        <v>0</v>
      </c>
      <c r="N85" s="206">
        <v>28.37</v>
      </c>
      <c r="O85" s="206">
        <v>47.62</v>
      </c>
      <c r="P85" s="206">
        <v>59.53</v>
      </c>
      <c r="Q85" s="206">
        <v>5.38</v>
      </c>
      <c r="R85" s="206">
        <v>10.48</v>
      </c>
      <c r="S85" s="206">
        <v>6.52</v>
      </c>
      <c r="T85" s="206">
        <v>0</v>
      </c>
      <c r="U85" s="206">
        <v>264.19</v>
      </c>
      <c r="V85" s="206">
        <v>5.05</v>
      </c>
      <c r="W85" s="206">
        <v>10.34</v>
      </c>
      <c r="X85" s="206">
        <v>23.93</v>
      </c>
      <c r="Y85" s="206">
        <v>0</v>
      </c>
      <c r="Z85" s="206">
        <v>63.8</v>
      </c>
      <c r="AA85" s="206">
        <v>21.94</v>
      </c>
      <c r="AB85" s="206">
        <v>0</v>
      </c>
      <c r="AC85" s="206">
        <v>20.52</v>
      </c>
      <c r="AD85" s="206">
        <v>0</v>
      </c>
      <c r="AE85" s="206">
        <v>0</v>
      </c>
      <c r="AF85" s="206">
        <v>0</v>
      </c>
      <c r="AG85" s="206">
        <v>0</v>
      </c>
      <c r="AH85" s="206">
        <v>14.62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158.34</v>
      </c>
      <c r="L86" s="206">
        <v>34.43</v>
      </c>
      <c r="M86" s="206">
        <v>0</v>
      </c>
      <c r="N86" s="206">
        <v>28.37</v>
      </c>
      <c r="O86" s="206">
        <v>47.62</v>
      </c>
      <c r="P86" s="206">
        <v>59.53</v>
      </c>
      <c r="Q86" s="206">
        <v>5.38</v>
      </c>
      <c r="R86" s="206">
        <v>10.48</v>
      </c>
      <c r="S86" s="206">
        <v>6.52</v>
      </c>
      <c r="T86" s="206">
        <v>0</v>
      </c>
      <c r="U86" s="206">
        <v>264.19</v>
      </c>
      <c r="V86" s="206">
        <v>5.05</v>
      </c>
      <c r="W86" s="206">
        <v>10.34</v>
      </c>
      <c r="X86" s="206">
        <v>23.93</v>
      </c>
      <c r="Y86" s="206">
        <v>0</v>
      </c>
      <c r="Z86" s="206">
        <v>63.8</v>
      </c>
      <c r="AA86" s="206">
        <v>21.94</v>
      </c>
      <c r="AB86" s="206">
        <v>0</v>
      </c>
      <c r="AC86" s="206">
        <v>20.52</v>
      </c>
      <c r="AD86" s="206">
        <v>0</v>
      </c>
      <c r="AE86" s="206">
        <v>0</v>
      </c>
      <c r="AF86" s="206">
        <v>0</v>
      </c>
      <c r="AG86" s="206">
        <v>0</v>
      </c>
      <c r="AH86" s="206">
        <v>14.62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158.34</v>
      </c>
      <c r="L87" s="206">
        <v>34.43</v>
      </c>
      <c r="M87" s="206">
        <v>0</v>
      </c>
      <c r="N87" s="206">
        <v>28.37</v>
      </c>
      <c r="O87" s="206">
        <v>47.62</v>
      </c>
      <c r="P87" s="206">
        <v>59.53</v>
      </c>
      <c r="Q87" s="206">
        <v>5.38</v>
      </c>
      <c r="R87" s="206">
        <v>10.48</v>
      </c>
      <c r="S87" s="206">
        <v>6.52</v>
      </c>
      <c r="T87" s="206">
        <v>0</v>
      </c>
      <c r="U87" s="206">
        <v>264.19</v>
      </c>
      <c r="V87" s="206">
        <v>5.05</v>
      </c>
      <c r="W87" s="206">
        <v>10.34</v>
      </c>
      <c r="X87" s="206">
        <v>23.93</v>
      </c>
      <c r="Y87" s="206">
        <v>0</v>
      </c>
      <c r="Z87" s="206">
        <v>63.8</v>
      </c>
      <c r="AA87" s="206">
        <v>21.94</v>
      </c>
      <c r="AB87" s="206">
        <v>0</v>
      </c>
      <c r="AC87" s="206">
        <v>7.68</v>
      </c>
      <c r="AD87" s="206">
        <v>0</v>
      </c>
      <c r="AE87" s="206">
        <v>0</v>
      </c>
      <c r="AF87" s="206">
        <v>0</v>
      </c>
      <c r="AG87" s="206">
        <v>0</v>
      </c>
      <c r="AH87" s="206">
        <v>14.62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158.34</v>
      </c>
      <c r="L88" s="206">
        <v>28.74</v>
      </c>
      <c r="M88" s="206">
        <v>0</v>
      </c>
      <c r="N88" s="206">
        <v>28.37</v>
      </c>
      <c r="O88" s="206">
        <v>47.62</v>
      </c>
      <c r="P88" s="206">
        <v>59.53</v>
      </c>
      <c r="Q88" s="206">
        <v>5.34</v>
      </c>
      <c r="R88" s="206">
        <v>10.42</v>
      </c>
      <c r="S88" s="206">
        <v>6.47</v>
      </c>
      <c r="T88" s="206">
        <v>0</v>
      </c>
      <c r="U88" s="206">
        <v>264.19</v>
      </c>
      <c r="V88" s="206">
        <v>5.05</v>
      </c>
      <c r="W88" s="206">
        <v>10.34</v>
      </c>
      <c r="X88" s="206">
        <v>23.93</v>
      </c>
      <c r="Y88" s="206">
        <v>0</v>
      </c>
      <c r="Z88" s="206">
        <v>63.8</v>
      </c>
      <c r="AA88" s="206">
        <v>21.94</v>
      </c>
      <c r="AB88" s="206">
        <v>0</v>
      </c>
      <c r="AC88" s="206">
        <v>18.88</v>
      </c>
      <c r="AD88" s="206">
        <v>0</v>
      </c>
      <c r="AE88" s="206">
        <v>0</v>
      </c>
      <c r="AF88" s="206">
        <v>0</v>
      </c>
      <c r="AG88" s="206">
        <v>0</v>
      </c>
      <c r="AH88" s="206">
        <v>14.62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158.34</v>
      </c>
      <c r="L89" s="206">
        <v>28.83</v>
      </c>
      <c r="M89" s="206">
        <v>0</v>
      </c>
      <c r="N89" s="206">
        <v>28.37</v>
      </c>
      <c r="O89" s="206">
        <v>47.62</v>
      </c>
      <c r="P89" s="206">
        <v>59.53</v>
      </c>
      <c r="Q89" s="206">
        <v>5.34</v>
      </c>
      <c r="R89" s="206">
        <v>10.42</v>
      </c>
      <c r="S89" s="206">
        <v>6.47</v>
      </c>
      <c r="T89" s="206">
        <v>0</v>
      </c>
      <c r="U89" s="206">
        <v>264.19</v>
      </c>
      <c r="V89" s="206">
        <v>5.05</v>
      </c>
      <c r="W89" s="206">
        <v>10.34</v>
      </c>
      <c r="X89" s="206">
        <v>23.93</v>
      </c>
      <c r="Y89" s="206">
        <v>0</v>
      </c>
      <c r="Z89" s="206">
        <v>63.8</v>
      </c>
      <c r="AA89" s="206">
        <v>21.94</v>
      </c>
      <c r="AB89" s="206">
        <v>0</v>
      </c>
      <c r="AC89" s="206">
        <v>22.79</v>
      </c>
      <c r="AD89" s="206">
        <v>0</v>
      </c>
      <c r="AE89" s="206">
        <v>0</v>
      </c>
      <c r="AF89" s="206">
        <v>0</v>
      </c>
      <c r="AG89" s="206">
        <v>0</v>
      </c>
      <c r="AH89" s="206">
        <v>14.62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158.34</v>
      </c>
      <c r="L90" s="206">
        <v>19.510000000000002</v>
      </c>
      <c r="M90" s="206">
        <v>0</v>
      </c>
      <c r="N90" s="206">
        <v>28.37</v>
      </c>
      <c r="O90" s="206">
        <v>47.62</v>
      </c>
      <c r="P90" s="206">
        <v>59.53</v>
      </c>
      <c r="Q90" s="206">
        <v>1</v>
      </c>
      <c r="R90" s="206">
        <v>10.42</v>
      </c>
      <c r="S90" s="206">
        <v>2</v>
      </c>
      <c r="T90" s="206">
        <v>0</v>
      </c>
      <c r="U90" s="206">
        <v>264.19</v>
      </c>
      <c r="V90" s="206">
        <v>5.05</v>
      </c>
      <c r="W90" s="206">
        <v>10.34</v>
      </c>
      <c r="X90" s="206">
        <v>23.93</v>
      </c>
      <c r="Y90" s="206">
        <v>0</v>
      </c>
      <c r="Z90" s="206">
        <v>63.8</v>
      </c>
      <c r="AA90" s="206">
        <v>21.94</v>
      </c>
      <c r="AB90" s="206">
        <v>0</v>
      </c>
      <c r="AC90" s="206">
        <v>22.79</v>
      </c>
      <c r="AD90" s="206">
        <v>0</v>
      </c>
      <c r="AE90" s="206">
        <v>0</v>
      </c>
      <c r="AF90" s="206">
        <v>0</v>
      </c>
      <c r="AG90" s="206">
        <v>0</v>
      </c>
      <c r="AH90" s="206">
        <v>14.62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126.44</v>
      </c>
      <c r="L91" s="206">
        <v>19.440000000000001</v>
      </c>
      <c r="M91" s="206">
        <v>0</v>
      </c>
      <c r="N91" s="206">
        <v>28.37</v>
      </c>
      <c r="O91" s="206">
        <v>47.62</v>
      </c>
      <c r="P91" s="206">
        <v>59.53</v>
      </c>
      <c r="Q91" s="206">
        <v>1</v>
      </c>
      <c r="R91" s="206">
        <v>10.42</v>
      </c>
      <c r="S91" s="206">
        <v>2</v>
      </c>
      <c r="T91" s="206">
        <v>0</v>
      </c>
      <c r="U91" s="206">
        <v>264.19</v>
      </c>
      <c r="V91" s="206">
        <v>5.05</v>
      </c>
      <c r="W91" s="206">
        <v>10.34</v>
      </c>
      <c r="X91" s="206">
        <v>23.93</v>
      </c>
      <c r="Y91" s="206">
        <v>0</v>
      </c>
      <c r="Z91" s="206">
        <v>63.8</v>
      </c>
      <c r="AA91" s="206">
        <v>21.94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14.62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107.04</v>
      </c>
      <c r="L92" s="206">
        <v>19.440000000000001</v>
      </c>
      <c r="M92" s="206">
        <v>0</v>
      </c>
      <c r="N92" s="206">
        <v>28.37</v>
      </c>
      <c r="O92" s="206">
        <v>47.62</v>
      </c>
      <c r="P92" s="206">
        <v>59.53</v>
      </c>
      <c r="Q92" s="206">
        <v>1</v>
      </c>
      <c r="R92" s="206">
        <v>10.42</v>
      </c>
      <c r="S92" s="206">
        <v>2</v>
      </c>
      <c r="T92" s="206">
        <v>0</v>
      </c>
      <c r="U92" s="206">
        <v>264.19</v>
      </c>
      <c r="V92" s="206">
        <v>5.05</v>
      </c>
      <c r="W92" s="206">
        <v>10.34</v>
      </c>
      <c r="X92" s="206">
        <v>23.93</v>
      </c>
      <c r="Y92" s="206">
        <v>0</v>
      </c>
      <c r="Z92" s="206">
        <v>63.8</v>
      </c>
      <c r="AA92" s="206">
        <v>21.94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14.62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81.55</v>
      </c>
      <c r="L93" s="206">
        <v>19.600000000000001</v>
      </c>
      <c r="M93" s="206">
        <v>0</v>
      </c>
      <c r="N93" s="206">
        <v>28.37</v>
      </c>
      <c r="O93" s="206">
        <v>47.62</v>
      </c>
      <c r="P93" s="206">
        <v>59.53</v>
      </c>
      <c r="Q93" s="206">
        <v>1</v>
      </c>
      <c r="R93" s="206">
        <v>3</v>
      </c>
      <c r="S93" s="206">
        <v>2</v>
      </c>
      <c r="T93" s="206">
        <v>0</v>
      </c>
      <c r="U93" s="206">
        <v>264.19</v>
      </c>
      <c r="V93" s="206">
        <v>5.05</v>
      </c>
      <c r="W93" s="206">
        <v>10.34</v>
      </c>
      <c r="X93" s="206">
        <v>23.93</v>
      </c>
      <c r="Y93" s="206">
        <v>0</v>
      </c>
      <c r="Z93" s="206">
        <v>63.8</v>
      </c>
      <c r="AA93" s="206">
        <v>21.94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14.62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81.55</v>
      </c>
      <c r="L94" s="206">
        <v>34.42</v>
      </c>
      <c r="M94" s="206">
        <v>0</v>
      </c>
      <c r="N94" s="206">
        <v>28.37</v>
      </c>
      <c r="O94" s="206">
        <v>47.62</v>
      </c>
      <c r="P94" s="206">
        <v>59.53</v>
      </c>
      <c r="Q94" s="206">
        <v>1</v>
      </c>
      <c r="R94" s="206">
        <v>3</v>
      </c>
      <c r="S94" s="206">
        <v>2</v>
      </c>
      <c r="T94" s="206">
        <v>0</v>
      </c>
      <c r="U94" s="206">
        <v>264.19</v>
      </c>
      <c r="V94" s="206">
        <v>1.24</v>
      </c>
      <c r="W94" s="206">
        <v>4.96</v>
      </c>
      <c r="X94" s="206">
        <v>10.1</v>
      </c>
      <c r="Y94" s="206">
        <v>0</v>
      </c>
      <c r="Z94" s="206">
        <v>31.2</v>
      </c>
      <c r="AA94" s="206">
        <v>9.18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14.62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80.2</v>
      </c>
      <c r="L95" s="206">
        <v>34.42</v>
      </c>
      <c r="M95" s="206">
        <v>0</v>
      </c>
      <c r="N95" s="206">
        <v>28.37</v>
      </c>
      <c r="O95" s="206">
        <v>47.62</v>
      </c>
      <c r="P95" s="206">
        <v>59.53</v>
      </c>
      <c r="Q95" s="206">
        <v>2.2400000000000002</v>
      </c>
      <c r="R95" s="206">
        <v>8.9600000000000009</v>
      </c>
      <c r="S95" s="206">
        <v>1.92</v>
      </c>
      <c r="T95" s="206">
        <v>0</v>
      </c>
      <c r="U95" s="206">
        <v>264.19</v>
      </c>
      <c r="V95" s="206">
        <v>0</v>
      </c>
      <c r="W95" s="206">
        <v>4.7699999999999996</v>
      </c>
      <c r="X95" s="206">
        <v>10.1</v>
      </c>
      <c r="Y95" s="206">
        <v>0</v>
      </c>
      <c r="Z95" s="206">
        <v>31.2</v>
      </c>
      <c r="AA95" s="206">
        <v>9.18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80.2</v>
      </c>
      <c r="L96" s="206">
        <v>34.42</v>
      </c>
      <c r="M96" s="206">
        <v>0</v>
      </c>
      <c r="N96" s="206">
        <v>28.37</v>
      </c>
      <c r="O96" s="206">
        <v>47.62</v>
      </c>
      <c r="P96" s="206">
        <v>59.53</v>
      </c>
      <c r="Q96" s="206">
        <v>2.2400000000000002</v>
      </c>
      <c r="R96" s="206">
        <v>2.87</v>
      </c>
      <c r="S96" s="206">
        <v>1.92</v>
      </c>
      <c r="T96" s="206">
        <v>0</v>
      </c>
      <c r="U96" s="206">
        <v>264.19</v>
      </c>
      <c r="V96" s="206">
        <v>0</v>
      </c>
      <c r="W96" s="206">
        <v>4.7699999999999996</v>
      </c>
      <c r="X96" s="206">
        <v>10.1</v>
      </c>
      <c r="Y96" s="206">
        <v>0</v>
      </c>
      <c r="Z96" s="206">
        <v>31.2</v>
      </c>
      <c r="AA96" s="206">
        <v>9.18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22.5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80.2</v>
      </c>
      <c r="L97" s="206">
        <v>34.42</v>
      </c>
      <c r="M97" s="206">
        <v>0</v>
      </c>
      <c r="N97" s="206">
        <v>28.37</v>
      </c>
      <c r="O97" s="206">
        <v>47.62</v>
      </c>
      <c r="P97" s="206">
        <v>59.53</v>
      </c>
      <c r="Q97" s="206">
        <v>2.46</v>
      </c>
      <c r="R97" s="206">
        <v>2.87</v>
      </c>
      <c r="S97" s="206">
        <v>1.92</v>
      </c>
      <c r="T97" s="206">
        <v>0</v>
      </c>
      <c r="U97" s="206">
        <v>264.19</v>
      </c>
      <c r="V97" s="206">
        <v>0</v>
      </c>
      <c r="W97" s="206">
        <v>4.83</v>
      </c>
      <c r="X97" s="206">
        <v>10.1</v>
      </c>
      <c r="Y97" s="206">
        <v>0</v>
      </c>
      <c r="Z97" s="206">
        <v>31.2</v>
      </c>
      <c r="AA97" s="206">
        <v>9.18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22.5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80.2</v>
      </c>
      <c r="L98" s="206">
        <v>34.42</v>
      </c>
      <c r="M98" s="206">
        <v>0</v>
      </c>
      <c r="N98" s="206">
        <v>28.37</v>
      </c>
      <c r="O98" s="206">
        <v>47.62</v>
      </c>
      <c r="P98" s="206">
        <v>59.53</v>
      </c>
      <c r="Q98" s="206">
        <v>2.46</v>
      </c>
      <c r="R98" s="206">
        <v>2.87</v>
      </c>
      <c r="S98" s="206">
        <v>1.92</v>
      </c>
      <c r="T98" s="206">
        <v>0</v>
      </c>
      <c r="U98" s="206">
        <v>264.19</v>
      </c>
      <c r="V98" s="206">
        <v>0</v>
      </c>
      <c r="W98" s="206">
        <v>4.83</v>
      </c>
      <c r="X98" s="206">
        <v>10.1</v>
      </c>
      <c r="Y98" s="206">
        <v>0</v>
      </c>
      <c r="Z98" s="206">
        <v>31.2</v>
      </c>
      <c r="AA98" s="206">
        <v>9.18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22.5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3.1959999999999997</v>
      </c>
      <c r="L99">
        <f t="shared" si="0"/>
        <v>0.75391749999999957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1.4074924999999994</v>
      </c>
      <c r="Q99">
        <f t="shared" si="0"/>
        <v>0.10181249999999986</v>
      </c>
      <c r="R99">
        <f t="shared" si="0"/>
        <v>0.15537500000000012</v>
      </c>
      <c r="S99">
        <f t="shared" si="0"/>
        <v>0.1218175000000002</v>
      </c>
      <c r="T99">
        <f t="shared" si="0"/>
        <v>0</v>
      </c>
      <c r="U99">
        <f t="shared" si="0"/>
        <v>6.3336649999999919</v>
      </c>
      <c r="V99">
        <f t="shared" si="0"/>
        <v>8.4695000000000104E-2</v>
      </c>
      <c r="W99">
        <f t="shared" si="0"/>
        <v>0.20769499999999999</v>
      </c>
      <c r="X99">
        <f t="shared" si="0"/>
        <v>0.47314750000000017</v>
      </c>
      <c r="Y99">
        <f t="shared" si="0"/>
        <v>0</v>
      </c>
      <c r="Z99">
        <f t="shared" si="0"/>
        <v>1.3064700000000016</v>
      </c>
      <c r="AA99">
        <f t="shared" si="0"/>
        <v>0.43889500000000076</v>
      </c>
      <c r="AB99">
        <f t="shared" si="0"/>
        <v>0</v>
      </c>
      <c r="AC99">
        <f t="shared" si="0"/>
        <v>0.31083249999999968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1.6875000000000001E-2</v>
      </c>
      <c r="AH99">
        <f t="shared" si="0"/>
        <v>0.10835499999999999</v>
      </c>
      <c r="AI99">
        <f t="shared" si="0"/>
        <v>0</v>
      </c>
      <c r="AJ99">
        <f t="shared" si="0"/>
        <v>0</v>
      </c>
      <c r="AK99">
        <f t="shared" si="0"/>
        <v>1.2497400000000003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0.20550750000000015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4.67</v>
      </c>
      <c r="L3" s="206">
        <v>304.61</v>
      </c>
      <c r="M3" s="206">
        <v>26.61</v>
      </c>
      <c r="N3" s="206">
        <v>34.29</v>
      </c>
      <c r="O3" s="206">
        <v>0</v>
      </c>
      <c r="P3" s="206">
        <v>36.049999999999997</v>
      </c>
      <c r="Q3" s="206">
        <v>3.37</v>
      </c>
      <c r="R3" s="206">
        <v>4.24</v>
      </c>
      <c r="S3" s="206">
        <v>3.58</v>
      </c>
      <c r="T3" s="206">
        <v>0</v>
      </c>
      <c r="U3" s="206">
        <v>20.3</v>
      </c>
      <c r="V3" s="206">
        <v>0</v>
      </c>
      <c r="W3" s="206">
        <v>3.03</v>
      </c>
      <c r="X3" s="206">
        <v>9.58</v>
      </c>
      <c r="Y3" s="206">
        <v>0</v>
      </c>
      <c r="Z3" s="206">
        <v>28.74</v>
      </c>
      <c r="AA3" s="206">
        <v>6.71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4.67</v>
      </c>
      <c r="L4" s="206">
        <v>304.61</v>
      </c>
      <c r="M4" s="206">
        <v>26.61</v>
      </c>
      <c r="N4" s="206">
        <v>34.29</v>
      </c>
      <c r="O4" s="206">
        <v>0</v>
      </c>
      <c r="P4" s="206">
        <v>36.049999999999997</v>
      </c>
      <c r="Q4" s="206">
        <v>3.37</v>
      </c>
      <c r="R4" s="206">
        <v>4.24</v>
      </c>
      <c r="S4" s="206">
        <v>3.58</v>
      </c>
      <c r="T4" s="206">
        <v>0</v>
      </c>
      <c r="U4" s="206">
        <v>20.3</v>
      </c>
      <c r="V4" s="206">
        <v>0</v>
      </c>
      <c r="W4" s="206">
        <v>2.87</v>
      </c>
      <c r="X4" s="206">
        <v>9.58</v>
      </c>
      <c r="Y4" s="206">
        <v>0</v>
      </c>
      <c r="Z4" s="206">
        <v>28.74</v>
      </c>
      <c r="AA4" s="206">
        <v>6.71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4.67</v>
      </c>
      <c r="L5" s="206">
        <v>304.61</v>
      </c>
      <c r="M5" s="206">
        <v>26.61</v>
      </c>
      <c r="N5" s="206">
        <v>34.29</v>
      </c>
      <c r="O5" s="206">
        <v>0</v>
      </c>
      <c r="P5" s="206">
        <v>36.04</v>
      </c>
      <c r="Q5" s="206">
        <v>3.37</v>
      </c>
      <c r="R5" s="206">
        <v>5.73</v>
      </c>
      <c r="S5" s="206">
        <v>3.58</v>
      </c>
      <c r="T5" s="206">
        <v>0</v>
      </c>
      <c r="U5" s="206">
        <v>20.3</v>
      </c>
      <c r="V5" s="206">
        <v>0</v>
      </c>
      <c r="W5" s="206">
        <v>2.87</v>
      </c>
      <c r="X5" s="206">
        <v>9.58</v>
      </c>
      <c r="Y5" s="206">
        <v>0</v>
      </c>
      <c r="Z5" s="206">
        <v>28.74</v>
      </c>
      <c r="AA5" s="206">
        <v>6.71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4.67</v>
      </c>
      <c r="L6" s="206">
        <v>304.61</v>
      </c>
      <c r="M6" s="206">
        <v>26.61</v>
      </c>
      <c r="N6" s="206">
        <v>34.29</v>
      </c>
      <c r="O6" s="206">
        <v>0</v>
      </c>
      <c r="P6" s="206">
        <v>36.020000000000003</v>
      </c>
      <c r="Q6" s="206">
        <v>3.37</v>
      </c>
      <c r="R6" s="206">
        <v>5.73</v>
      </c>
      <c r="S6" s="206">
        <v>3.58</v>
      </c>
      <c r="T6" s="206">
        <v>0</v>
      </c>
      <c r="U6" s="206">
        <v>20.3</v>
      </c>
      <c r="V6" s="206">
        <v>0</v>
      </c>
      <c r="W6" s="206">
        <v>2.87</v>
      </c>
      <c r="X6" s="206">
        <v>9.58</v>
      </c>
      <c r="Y6" s="206">
        <v>0</v>
      </c>
      <c r="Z6" s="206">
        <v>28.74</v>
      </c>
      <c r="AA6" s="206">
        <v>6.71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4.67</v>
      </c>
      <c r="L7" s="206">
        <v>304.61</v>
      </c>
      <c r="M7" s="206">
        <v>26.61</v>
      </c>
      <c r="N7" s="206">
        <v>34.29</v>
      </c>
      <c r="O7" s="206">
        <v>0</v>
      </c>
      <c r="P7" s="206">
        <v>36.020000000000003</v>
      </c>
      <c r="Q7" s="206">
        <v>3.37</v>
      </c>
      <c r="R7" s="206">
        <v>5.73</v>
      </c>
      <c r="S7" s="206">
        <v>3.8</v>
      </c>
      <c r="T7" s="206">
        <v>0</v>
      </c>
      <c r="U7" s="206">
        <v>20.3</v>
      </c>
      <c r="V7" s="206">
        <v>0</v>
      </c>
      <c r="W7" s="206">
        <v>2.87</v>
      </c>
      <c r="X7" s="206">
        <v>9.58</v>
      </c>
      <c r="Y7" s="206">
        <v>0</v>
      </c>
      <c r="Z7" s="206">
        <v>28.74</v>
      </c>
      <c r="AA7" s="206">
        <v>6.71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4.67</v>
      </c>
      <c r="L8" s="206">
        <v>304.61</v>
      </c>
      <c r="M8" s="206">
        <v>26.61</v>
      </c>
      <c r="N8" s="206">
        <v>34.29</v>
      </c>
      <c r="O8" s="206">
        <v>0</v>
      </c>
      <c r="P8" s="206">
        <v>36.020000000000003</v>
      </c>
      <c r="Q8" s="206">
        <v>3.37</v>
      </c>
      <c r="R8" s="206">
        <v>5.73</v>
      </c>
      <c r="S8" s="206">
        <v>3.8</v>
      </c>
      <c r="T8" s="206">
        <v>0</v>
      </c>
      <c r="U8" s="206">
        <v>20.3</v>
      </c>
      <c r="V8" s="206">
        <v>0</v>
      </c>
      <c r="W8" s="206">
        <v>2.87</v>
      </c>
      <c r="X8" s="206">
        <v>9.58</v>
      </c>
      <c r="Y8" s="206">
        <v>0</v>
      </c>
      <c r="Z8" s="206">
        <v>28.74</v>
      </c>
      <c r="AA8" s="206">
        <v>6.71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4.67</v>
      </c>
      <c r="L9" s="206">
        <v>304.61</v>
      </c>
      <c r="M9" s="206">
        <v>26.61</v>
      </c>
      <c r="N9" s="206">
        <v>34.29</v>
      </c>
      <c r="O9" s="206">
        <v>0</v>
      </c>
      <c r="P9" s="206">
        <v>36.020000000000003</v>
      </c>
      <c r="Q9" s="206">
        <v>3.37</v>
      </c>
      <c r="R9" s="206">
        <v>5.73</v>
      </c>
      <c r="S9" s="206">
        <v>3.8</v>
      </c>
      <c r="T9" s="206">
        <v>0</v>
      </c>
      <c r="U9" s="206">
        <v>20.3</v>
      </c>
      <c r="V9" s="206">
        <v>0</v>
      </c>
      <c r="W9" s="206">
        <v>2.87</v>
      </c>
      <c r="X9" s="206">
        <v>9.58</v>
      </c>
      <c r="Y9" s="206">
        <v>0</v>
      </c>
      <c r="Z9" s="206">
        <v>28.74</v>
      </c>
      <c r="AA9" s="206">
        <v>6.71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4.67</v>
      </c>
      <c r="L10" s="206">
        <v>304.61</v>
      </c>
      <c r="M10" s="206">
        <v>26.61</v>
      </c>
      <c r="N10" s="206">
        <v>34.29</v>
      </c>
      <c r="O10" s="206">
        <v>0</v>
      </c>
      <c r="P10" s="206">
        <v>36.020000000000003</v>
      </c>
      <c r="Q10" s="206">
        <v>3.37</v>
      </c>
      <c r="R10" s="206">
        <v>5.73</v>
      </c>
      <c r="S10" s="206">
        <v>3.8</v>
      </c>
      <c r="T10" s="206">
        <v>0</v>
      </c>
      <c r="U10" s="206">
        <v>20.3</v>
      </c>
      <c r="V10" s="206">
        <v>0</v>
      </c>
      <c r="W10" s="206">
        <v>2.87</v>
      </c>
      <c r="X10" s="206">
        <v>9.58</v>
      </c>
      <c r="Y10" s="206">
        <v>0</v>
      </c>
      <c r="Z10" s="206">
        <v>28.74</v>
      </c>
      <c r="AA10" s="206">
        <v>6.71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4.67</v>
      </c>
      <c r="L11" s="206">
        <v>304.61</v>
      </c>
      <c r="M11" s="206">
        <v>26.61</v>
      </c>
      <c r="N11" s="206">
        <v>34.29</v>
      </c>
      <c r="O11" s="206">
        <v>0</v>
      </c>
      <c r="P11" s="206">
        <v>36.020000000000003</v>
      </c>
      <c r="Q11" s="206">
        <v>3.37</v>
      </c>
      <c r="R11" s="206">
        <v>5.73</v>
      </c>
      <c r="S11" s="206">
        <v>3.8</v>
      </c>
      <c r="T11" s="206">
        <v>0</v>
      </c>
      <c r="U11" s="206">
        <v>20.3</v>
      </c>
      <c r="V11" s="206">
        <v>0</v>
      </c>
      <c r="W11" s="206">
        <v>2.87</v>
      </c>
      <c r="X11" s="206">
        <v>9.58</v>
      </c>
      <c r="Y11" s="206">
        <v>0</v>
      </c>
      <c r="Z11" s="206">
        <v>28.74</v>
      </c>
      <c r="AA11" s="206">
        <v>6.71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4.67</v>
      </c>
      <c r="L12" s="206">
        <v>304.61</v>
      </c>
      <c r="M12" s="206">
        <v>26.61</v>
      </c>
      <c r="N12" s="206">
        <v>34.29</v>
      </c>
      <c r="O12" s="206">
        <v>0</v>
      </c>
      <c r="P12" s="206">
        <v>36.020000000000003</v>
      </c>
      <c r="Q12" s="206">
        <v>3.37</v>
      </c>
      <c r="R12" s="206">
        <v>5.73</v>
      </c>
      <c r="S12" s="206">
        <v>3.8</v>
      </c>
      <c r="T12" s="206">
        <v>0</v>
      </c>
      <c r="U12" s="206">
        <v>20.3</v>
      </c>
      <c r="V12" s="206">
        <v>0</v>
      </c>
      <c r="W12" s="206">
        <v>2.87</v>
      </c>
      <c r="X12" s="206">
        <v>9.58</v>
      </c>
      <c r="Y12" s="206">
        <v>0</v>
      </c>
      <c r="Z12" s="206">
        <v>28.74</v>
      </c>
      <c r="AA12" s="206">
        <v>6.71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304.61</v>
      </c>
      <c r="M13" s="206">
        <v>26.61</v>
      </c>
      <c r="N13" s="206">
        <v>34.29</v>
      </c>
      <c r="O13" s="206">
        <v>0</v>
      </c>
      <c r="P13" s="206">
        <v>35.61</v>
      </c>
      <c r="Q13" s="206">
        <v>3.43</v>
      </c>
      <c r="R13" s="206">
        <v>2.87</v>
      </c>
      <c r="S13" s="206">
        <v>4</v>
      </c>
      <c r="T13" s="206">
        <v>0</v>
      </c>
      <c r="U13" s="206">
        <v>20.49</v>
      </c>
      <c r="V13" s="206">
        <v>0</v>
      </c>
      <c r="W13" s="206">
        <v>2.87</v>
      </c>
      <c r="X13" s="206">
        <v>9.58</v>
      </c>
      <c r="Y13" s="206">
        <v>0</v>
      </c>
      <c r="Z13" s="206">
        <v>28.74</v>
      </c>
      <c r="AA13" s="206">
        <v>6.86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304.61</v>
      </c>
      <c r="M14" s="206">
        <v>26.61</v>
      </c>
      <c r="N14" s="206">
        <v>34.29</v>
      </c>
      <c r="O14" s="206">
        <v>0</v>
      </c>
      <c r="P14" s="206">
        <v>35.61</v>
      </c>
      <c r="Q14" s="206">
        <v>3.43</v>
      </c>
      <c r="R14" s="206">
        <v>2.87</v>
      </c>
      <c r="S14" s="206">
        <v>4</v>
      </c>
      <c r="T14" s="206">
        <v>0</v>
      </c>
      <c r="U14" s="206">
        <v>20.51</v>
      </c>
      <c r="V14" s="206">
        <v>0</v>
      </c>
      <c r="W14" s="206">
        <v>2.87</v>
      </c>
      <c r="X14" s="206">
        <v>9.58</v>
      </c>
      <c r="Y14" s="206">
        <v>0</v>
      </c>
      <c r="Z14" s="206">
        <v>28.74</v>
      </c>
      <c r="AA14" s="206">
        <v>6.86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304.61</v>
      </c>
      <c r="M15" s="206">
        <v>26.61</v>
      </c>
      <c r="N15" s="206">
        <v>34.29</v>
      </c>
      <c r="O15" s="206">
        <v>0</v>
      </c>
      <c r="P15" s="206">
        <v>35.61</v>
      </c>
      <c r="Q15" s="206">
        <v>3.43</v>
      </c>
      <c r="R15" s="206">
        <v>2.87</v>
      </c>
      <c r="S15" s="206">
        <v>4</v>
      </c>
      <c r="T15" s="206">
        <v>0</v>
      </c>
      <c r="U15" s="206">
        <v>20.51</v>
      </c>
      <c r="V15" s="206">
        <v>0</v>
      </c>
      <c r="W15" s="206">
        <v>2.87</v>
      </c>
      <c r="X15" s="206">
        <v>9.58</v>
      </c>
      <c r="Y15" s="206">
        <v>0</v>
      </c>
      <c r="Z15" s="206">
        <v>28.74</v>
      </c>
      <c r="AA15" s="206">
        <v>6.86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304.61</v>
      </c>
      <c r="M16" s="206">
        <v>26.61</v>
      </c>
      <c r="N16" s="206">
        <v>34.29</v>
      </c>
      <c r="O16" s="206">
        <v>0</v>
      </c>
      <c r="P16" s="206">
        <v>35.61</v>
      </c>
      <c r="Q16" s="206">
        <v>3.43</v>
      </c>
      <c r="R16" s="206">
        <v>2.87</v>
      </c>
      <c r="S16" s="206">
        <v>4</v>
      </c>
      <c r="T16" s="206">
        <v>0</v>
      </c>
      <c r="U16" s="206">
        <v>20.51</v>
      </c>
      <c r="V16" s="206">
        <v>0</v>
      </c>
      <c r="W16" s="206">
        <v>2.87</v>
      </c>
      <c r="X16" s="206">
        <v>9.58</v>
      </c>
      <c r="Y16" s="206">
        <v>0</v>
      </c>
      <c r="Z16" s="206">
        <v>28.74</v>
      </c>
      <c r="AA16" s="206">
        <v>6.86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304.61</v>
      </c>
      <c r="M17" s="206">
        <v>26.61</v>
      </c>
      <c r="N17" s="206">
        <v>34.29</v>
      </c>
      <c r="O17" s="206">
        <v>0</v>
      </c>
      <c r="P17" s="206">
        <v>35.61</v>
      </c>
      <c r="Q17" s="206">
        <v>3.43</v>
      </c>
      <c r="R17" s="206">
        <v>2.87</v>
      </c>
      <c r="S17" s="206">
        <v>4</v>
      </c>
      <c r="T17" s="206">
        <v>0</v>
      </c>
      <c r="U17" s="206">
        <v>20.51</v>
      </c>
      <c r="V17" s="206">
        <v>0</v>
      </c>
      <c r="W17" s="206">
        <v>2.87</v>
      </c>
      <c r="X17" s="206">
        <v>9.58</v>
      </c>
      <c r="Y17" s="206">
        <v>0</v>
      </c>
      <c r="Z17" s="206">
        <v>28.74</v>
      </c>
      <c r="AA17" s="206">
        <v>6.86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304.61</v>
      </c>
      <c r="M18" s="206">
        <v>26.61</v>
      </c>
      <c r="N18" s="206">
        <v>34.29</v>
      </c>
      <c r="O18" s="206">
        <v>0</v>
      </c>
      <c r="P18" s="206">
        <v>35.61</v>
      </c>
      <c r="Q18" s="206">
        <v>3.43</v>
      </c>
      <c r="R18" s="206">
        <v>2.87</v>
      </c>
      <c r="S18" s="206">
        <v>4</v>
      </c>
      <c r="T18" s="206">
        <v>0</v>
      </c>
      <c r="U18" s="206">
        <v>20.51</v>
      </c>
      <c r="V18" s="206">
        <v>0</v>
      </c>
      <c r="W18" s="206">
        <v>2.87</v>
      </c>
      <c r="X18" s="206">
        <v>9.58</v>
      </c>
      <c r="Y18" s="206">
        <v>0</v>
      </c>
      <c r="Z18" s="206">
        <v>28.74</v>
      </c>
      <c r="AA18" s="206">
        <v>6.86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304.61</v>
      </c>
      <c r="M19" s="206">
        <v>26.61</v>
      </c>
      <c r="N19" s="206">
        <v>34.29</v>
      </c>
      <c r="O19" s="206">
        <v>0</v>
      </c>
      <c r="P19" s="206">
        <v>35.61</v>
      </c>
      <c r="Q19" s="206">
        <v>3.43</v>
      </c>
      <c r="R19" s="206">
        <v>2.87</v>
      </c>
      <c r="S19" s="206">
        <v>3.86</v>
      </c>
      <c r="T19" s="206">
        <v>0</v>
      </c>
      <c r="U19" s="206">
        <v>20.51</v>
      </c>
      <c r="V19" s="206">
        <v>0</v>
      </c>
      <c r="W19" s="206">
        <v>2.87</v>
      </c>
      <c r="X19" s="206">
        <v>9.58</v>
      </c>
      <c r="Y19" s="206">
        <v>0</v>
      </c>
      <c r="Z19" s="206">
        <v>28.74</v>
      </c>
      <c r="AA19" s="206">
        <v>6.86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304.61</v>
      </c>
      <c r="M20" s="206">
        <v>26.61</v>
      </c>
      <c r="N20" s="206">
        <v>34.29</v>
      </c>
      <c r="O20" s="206">
        <v>0</v>
      </c>
      <c r="P20" s="206">
        <v>35.61</v>
      </c>
      <c r="Q20" s="206">
        <v>3.43</v>
      </c>
      <c r="R20" s="206">
        <v>2.87</v>
      </c>
      <c r="S20" s="206">
        <v>3.86</v>
      </c>
      <c r="T20" s="206">
        <v>0</v>
      </c>
      <c r="U20" s="206">
        <v>20.51</v>
      </c>
      <c r="V20" s="206">
        <v>0</v>
      </c>
      <c r="W20" s="206">
        <v>2.87</v>
      </c>
      <c r="X20" s="206">
        <v>9.58</v>
      </c>
      <c r="Y20" s="206">
        <v>0</v>
      </c>
      <c r="Z20" s="206">
        <v>28.74</v>
      </c>
      <c r="AA20" s="206">
        <v>6.86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304.61</v>
      </c>
      <c r="M21" s="206">
        <v>26.61</v>
      </c>
      <c r="N21" s="206">
        <v>34.29</v>
      </c>
      <c r="O21" s="206">
        <v>0</v>
      </c>
      <c r="P21" s="206">
        <v>35.61</v>
      </c>
      <c r="Q21" s="206">
        <v>3.43</v>
      </c>
      <c r="R21" s="206">
        <v>3</v>
      </c>
      <c r="S21" s="206">
        <v>3.83</v>
      </c>
      <c r="T21" s="206">
        <v>0</v>
      </c>
      <c r="U21" s="206">
        <v>20.51</v>
      </c>
      <c r="V21" s="206">
        <v>0</v>
      </c>
      <c r="W21" s="206">
        <v>2.87</v>
      </c>
      <c r="X21" s="206">
        <v>9.58</v>
      </c>
      <c r="Y21" s="206">
        <v>0</v>
      </c>
      <c r="Z21" s="206">
        <v>28.74</v>
      </c>
      <c r="AA21" s="206">
        <v>6.86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304.61</v>
      </c>
      <c r="M22" s="206">
        <v>26.61</v>
      </c>
      <c r="N22" s="206">
        <v>34.29</v>
      </c>
      <c r="O22" s="206">
        <v>0</v>
      </c>
      <c r="P22" s="206">
        <v>35.61</v>
      </c>
      <c r="Q22" s="206">
        <v>3.43</v>
      </c>
      <c r="R22" s="206">
        <v>3</v>
      </c>
      <c r="S22" s="206">
        <v>3.83</v>
      </c>
      <c r="T22" s="206">
        <v>0</v>
      </c>
      <c r="U22" s="206">
        <v>20.51</v>
      </c>
      <c r="V22" s="206">
        <v>0</v>
      </c>
      <c r="W22" s="206">
        <v>2.87</v>
      </c>
      <c r="X22" s="206">
        <v>9.58</v>
      </c>
      <c r="Y22" s="206">
        <v>0</v>
      </c>
      <c r="Z22" s="206">
        <v>28.74</v>
      </c>
      <c r="AA22" s="206">
        <v>6.86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1.97</v>
      </c>
      <c r="L23" s="206">
        <v>304.61</v>
      </c>
      <c r="M23" s="206">
        <v>26.61</v>
      </c>
      <c r="N23" s="206">
        <v>34.29</v>
      </c>
      <c r="O23" s="206">
        <v>0</v>
      </c>
      <c r="P23" s="206">
        <v>35.61</v>
      </c>
      <c r="Q23" s="206">
        <v>3.39</v>
      </c>
      <c r="R23" s="206">
        <v>2.87</v>
      </c>
      <c r="S23" s="206">
        <v>2.06</v>
      </c>
      <c r="T23" s="206">
        <v>0</v>
      </c>
      <c r="U23" s="206">
        <v>20.51</v>
      </c>
      <c r="V23" s="206">
        <v>0</v>
      </c>
      <c r="W23" s="206">
        <v>2.87</v>
      </c>
      <c r="X23" s="206">
        <v>9.58</v>
      </c>
      <c r="Y23" s="206">
        <v>0</v>
      </c>
      <c r="Z23" s="206">
        <v>28.74</v>
      </c>
      <c r="AA23" s="206">
        <v>6.71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1.97</v>
      </c>
      <c r="L24" s="206">
        <v>304.61</v>
      </c>
      <c r="M24" s="206">
        <v>26.61</v>
      </c>
      <c r="N24" s="206">
        <v>34.29</v>
      </c>
      <c r="O24" s="206">
        <v>0</v>
      </c>
      <c r="P24" s="206">
        <v>35.619999999999997</v>
      </c>
      <c r="Q24" s="206">
        <v>3.39</v>
      </c>
      <c r="R24" s="206">
        <v>2.87</v>
      </c>
      <c r="S24" s="206">
        <v>2.06</v>
      </c>
      <c r="T24" s="206">
        <v>0</v>
      </c>
      <c r="U24" s="206">
        <v>20.51</v>
      </c>
      <c r="V24" s="206">
        <v>0</v>
      </c>
      <c r="W24" s="206">
        <v>2.87</v>
      </c>
      <c r="X24" s="206">
        <v>9.58</v>
      </c>
      <c r="Y24" s="206">
        <v>0</v>
      </c>
      <c r="Z24" s="206">
        <v>28.74</v>
      </c>
      <c r="AA24" s="206">
        <v>6.71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304.61</v>
      </c>
      <c r="M25" s="206">
        <v>26.61</v>
      </c>
      <c r="N25" s="206">
        <v>34.29</v>
      </c>
      <c r="O25" s="206">
        <v>0</v>
      </c>
      <c r="P25" s="206">
        <v>35.619999999999997</v>
      </c>
      <c r="Q25" s="206">
        <v>1.92</v>
      </c>
      <c r="R25" s="206">
        <v>2.73</v>
      </c>
      <c r="S25" s="206">
        <v>2.06</v>
      </c>
      <c r="T25" s="206">
        <v>0</v>
      </c>
      <c r="U25" s="206">
        <v>20.51</v>
      </c>
      <c r="V25" s="206">
        <v>0</v>
      </c>
      <c r="W25" s="206">
        <v>11.45</v>
      </c>
      <c r="X25" s="206">
        <v>22.62</v>
      </c>
      <c r="Y25" s="206">
        <v>0</v>
      </c>
      <c r="Z25" s="206">
        <v>52.96</v>
      </c>
      <c r="AA25" s="206">
        <v>17.850000000000001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1.92</v>
      </c>
      <c r="L26" s="206">
        <v>304.61</v>
      </c>
      <c r="M26" s="206">
        <v>26.61</v>
      </c>
      <c r="N26" s="206">
        <v>34.29</v>
      </c>
      <c r="O26" s="206">
        <v>0</v>
      </c>
      <c r="P26" s="206">
        <v>35.619999999999997</v>
      </c>
      <c r="Q26" s="206">
        <v>1.92</v>
      </c>
      <c r="R26" s="206">
        <v>4.57</v>
      </c>
      <c r="S26" s="206">
        <v>2.06</v>
      </c>
      <c r="T26" s="206">
        <v>0</v>
      </c>
      <c r="U26" s="206">
        <v>20.51</v>
      </c>
      <c r="V26" s="206">
        <v>0</v>
      </c>
      <c r="W26" s="206">
        <v>12.26</v>
      </c>
      <c r="X26" s="206">
        <v>24.86</v>
      </c>
      <c r="Y26" s="206">
        <v>0</v>
      </c>
      <c r="Z26" s="206">
        <v>66.709999999999994</v>
      </c>
      <c r="AA26" s="206">
        <v>25.19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1.86</v>
      </c>
      <c r="L27" s="206">
        <v>393.75</v>
      </c>
      <c r="M27" s="206">
        <v>26.61</v>
      </c>
      <c r="N27" s="206">
        <v>34.29</v>
      </c>
      <c r="O27" s="206">
        <v>0</v>
      </c>
      <c r="P27" s="206">
        <v>35.619999999999997</v>
      </c>
      <c r="Q27" s="206">
        <v>1.92</v>
      </c>
      <c r="R27" s="206">
        <v>2.87</v>
      </c>
      <c r="S27" s="206">
        <v>1.92</v>
      </c>
      <c r="T27" s="206">
        <v>0</v>
      </c>
      <c r="U27" s="206">
        <v>20.51</v>
      </c>
      <c r="V27" s="206">
        <v>0</v>
      </c>
      <c r="W27" s="206">
        <v>4.29</v>
      </c>
      <c r="X27" s="206">
        <v>9.58</v>
      </c>
      <c r="Y27" s="206">
        <v>0</v>
      </c>
      <c r="Z27" s="206">
        <v>28.74</v>
      </c>
      <c r="AA27" s="206">
        <v>6.71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522.62</v>
      </c>
      <c r="M28" s="206">
        <v>26.61</v>
      </c>
      <c r="N28" s="206">
        <v>34.29</v>
      </c>
      <c r="O28" s="206">
        <v>0</v>
      </c>
      <c r="P28" s="206">
        <v>35.619999999999997</v>
      </c>
      <c r="Q28" s="206">
        <v>6.33</v>
      </c>
      <c r="R28" s="206">
        <v>6.13</v>
      </c>
      <c r="S28" s="206">
        <v>7.65</v>
      </c>
      <c r="T28" s="206">
        <v>0</v>
      </c>
      <c r="U28" s="206">
        <v>20.51</v>
      </c>
      <c r="V28" s="206">
        <v>6.09</v>
      </c>
      <c r="W28" s="206">
        <v>12.49</v>
      </c>
      <c r="X28" s="206">
        <v>28.9</v>
      </c>
      <c r="Y28" s="206">
        <v>0</v>
      </c>
      <c r="Z28" s="206">
        <v>70.13</v>
      </c>
      <c r="AA28" s="206">
        <v>26.5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555.1</v>
      </c>
      <c r="M29" s="206">
        <v>26.61</v>
      </c>
      <c r="N29" s="206">
        <v>34.29</v>
      </c>
      <c r="O29" s="206">
        <v>0</v>
      </c>
      <c r="P29" s="206">
        <v>35.619999999999997</v>
      </c>
      <c r="Q29" s="206">
        <v>6.33</v>
      </c>
      <c r="R29" s="206">
        <v>6.13</v>
      </c>
      <c r="S29" s="206">
        <v>7.66</v>
      </c>
      <c r="T29" s="206">
        <v>0</v>
      </c>
      <c r="U29" s="206">
        <v>20.51</v>
      </c>
      <c r="V29" s="206">
        <v>6.09</v>
      </c>
      <c r="W29" s="206">
        <v>12.49</v>
      </c>
      <c r="X29" s="206">
        <v>28.9</v>
      </c>
      <c r="Y29" s="206">
        <v>0</v>
      </c>
      <c r="Z29" s="206">
        <v>70.13</v>
      </c>
      <c r="AA29" s="206">
        <v>26.5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555.1</v>
      </c>
      <c r="M30" s="206">
        <v>26.61</v>
      </c>
      <c r="N30" s="206">
        <v>34.29</v>
      </c>
      <c r="O30" s="206">
        <v>0</v>
      </c>
      <c r="P30" s="206">
        <v>35.619999999999997</v>
      </c>
      <c r="Q30" s="206">
        <v>6.33</v>
      </c>
      <c r="R30" s="206">
        <v>6.13</v>
      </c>
      <c r="S30" s="206">
        <v>7.66</v>
      </c>
      <c r="T30" s="206">
        <v>0</v>
      </c>
      <c r="U30" s="206">
        <v>20.51</v>
      </c>
      <c r="V30" s="206">
        <v>6.09</v>
      </c>
      <c r="W30" s="206">
        <v>12.49</v>
      </c>
      <c r="X30" s="206">
        <v>28.9</v>
      </c>
      <c r="Y30" s="206">
        <v>0</v>
      </c>
      <c r="Z30" s="206">
        <v>70.13</v>
      </c>
      <c r="AA30" s="206">
        <v>26.5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555.1</v>
      </c>
      <c r="M31" s="206">
        <v>26.61</v>
      </c>
      <c r="N31" s="206">
        <v>34.29</v>
      </c>
      <c r="O31" s="206">
        <v>0</v>
      </c>
      <c r="P31" s="206">
        <v>35.619999999999997</v>
      </c>
      <c r="Q31" s="206">
        <v>6.33</v>
      </c>
      <c r="R31" s="206">
        <v>6.13</v>
      </c>
      <c r="S31" s="206">
        <v>7.66</v>
      </c>
      <c r="T31" s="206">
        <v>0</v>
      </c>
      <c r="U31" s="206">
        <v>20.51</v>
      </c>
      <c r="V31" s="206">
        <v>6.09</v>
      </c>
      <c r="W31" s="206">
        <v>12.49</v>
      </c>
      <c r="X31" s="206">
        <v>28.9</v>
      </c>
      <c r="Y31" s="206">
        <v>0</v>
      </c>
      <c r="Z31" s="206">
        <v>70.13</v>
      </c>
      <c r="AA31" s="206">
        <v>26.5</v>
      </c>
      <c r="AB31" s="206">
        <v>0</v>
      </c>
      <c r="AC31" s="206">
        <v>8.52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555.1</v>
      </c>
      <c r="M32" s="206">
        <v>26.61</v>
      </c>
      <c r="N32" s="206">
        <v>34.29</v>
      </c>
      <c r="O32" s="206">
        <v>0</v>
      </c>
      <c r="P32" s="206">
        <v>35.619999999999997</v>
      </c>
      <c r="Q32" s="206">
        <v>6.33</v>
      </c>
      <c r="R32" s="206">
        <v>6.13</v>
      </c>
      <c r="S32" s="206">
        <v>7.66</v>
      </c>
      <c r="T32" s="206">
        <v>0</v>
      </c>
      <c r="U32" s="206">
        <v>20.51</v>
      </c>
      <c r="V32" s="206">
        <v>6.09</v>
      </c>
      <c r="W32" s="206">
        <v>12.49</v>
      </c>
      <c r="X32" s="206">
        <v>28.9</v>
      </c>
      <c r="Y32" s="206">
        <v>0</v>
      </c>
      <c r="Z32" s="206">
        <v>70.13</v>
      </c>
      <c r="AA32" s="206">
        <v>26.5</v>
      </c>
      <c r="AB32" s="206">
        <v>0</v>
      </c>
      <c r="AC32" s="206">
        <v>8.52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466.75</v>
      </c>
      <c r="M33" s="206">
        <v>26.61</v>
      </c>
      <c r="N33" s="206">
        <v>34.29</v>
      </c>
      <c r="O33" s="206">
        <v>0</v>
      </c>
      <c r="P33" s="206">
        <v>35.619999999999997</v>
      </c>
      <c r="Q33" s="206">
        <v>6.33</v>
      </c>
      <c r="R33" s="206">
        <v>6.13</v>
      </c>
      <c r="S33" s="206">
        <v>7.66</v>
      </c>
      <c r="T33" s="206">
        <v>0</v>
      </c>
      <c r="U33" s="206">
        <v>20.51</v>
      </c>
      <c r="V33" s="206">
        <v>6.09</v>
      </c>
      <c r="W33" s="206">
        <v>13.19</v>
      </c>
      <c r="X33" s="206">
        <v>28.9</v>
      </c>
      <c r="Y33" s="206">
        <v>0</v>
      </c>
      <c r="Z33" s="206">
        <v>70.13</v>
      </c>
      <c r="AA33" s="206">
        <v>26.5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17.420000000000002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378.41</v>
      </c>
      <c r="M34" s="206">
        <v>26.61</v>
      </c>
      <c r="N34" s="206">
        <v>34.29</v>
      </c>
      <c r="O34" s="206">
        <v>0</v>
      </c>
      <c r="P34" s="206">
        <v>35.619999999999997</v>
      </c>
      <c r="Q34" s="206">
        <v>6.33</v>
      </c>
      <c r="R34" s="206">
        <v>6.13</v>
      </c>
      <c r="S34" s="206">
        <v>7.66</v>
      </c>
      <c r="T34" s="206">
        <v>0</v>
      </c>
      <c r="U34" s="206">
        <v>20.51</v>
      </c>
      <c r="V34" s="206">
        <v>6.09</v>
      </c>
      <c r="W34" s="206">
        <v>13.38</v>
      </c>
      <c r="X34" s="206">
        <v>28.9</v>
      </c>
      <c r="Y34" s="206">
        <v>0</v>
      </c>
      <c r="Z34" s="206">
        <v>70.13</v>
      </c>
      <c r="AA34" s="206">
        <v>26.5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3.22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314.11</v>
      </c>
      <c r="M35" s="206">
        <v>26.61</v>
      </c>
      <c r="N35" s="206">
        <v>34.29</v>
      </c>
      <c r="O35" s="206">
        <v>0</v>
      </c>
      <c r="P35" s="206">
        <v>35.619999999999997</v>
      </c>
      <c r="Q35" s="206">
        <v>6.33</v>
      </c>
      <c r="R35" s="206">
        <v>6.13</v>
      </c>
      <c r="S35" s="206">
        <v>7.66</v>
      </c>
      <c r="T35" s="206">
        <v>0</v>
      </c>
      <c r="U35" s="206">
        <v>20.51</v>
      </c>
      <c r="V35" s="206">
        <v>6.09</v>
      </c>
      <c r="W35" s="206">
        <v>13.38</v>
      </c>
      <c r="X35" s="206">
        <v>28.9</v>
      </c>
      <c r="Y35" s="206">
        <v>0</v>
      </c>
      <c r="Z35" s="206">
        <v>70.13</v>
      </c>
      <c r="AA35" s="206">
        <v>26.5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0.18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314.11</v>
      </c>
      <c r="M36" s="206">
        <v>26.61</v>
      </c>
      <c r="N36" s="206">
        <v>34.29</v>
      </c>
      <c r="O36" s="206">
        <v>0</v>
      </c>
      <c r="P36" s="206">
        <v>35.619999999999997</v>
      </c>
      <c r="Q36" s="206">
        <v>6.33</v>
      </c>
      <c r="R36" s="206">
        <v>6.13</v>
      </c>
      <c r="S36" s="206">
        <v>7.66</v>
      </c>
      <c r="T36" s="206">
        <v>0</v>
      </c>
      <c r="U36" s="206">
        <v>20.51</v>
      </c>
      <c r="V36" s="206">
        <v>6.09</v>
      </c>
      <c r="W36" s="206">
        <v>13.38</v>
      </c>
      <c r="X36" s="206">
        <v>28.9</v>
      </c>
      <c r="Y36" s="206">
        <v>0</v>
      </c>
      <c r="Z36" s="206">
        <v>70.13</v>
      </c>
      <c r="AA36" s="206">
        <v>26.5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314.11</v>
      </c>
      <c r="M37" s="206">
        <v>26.61</v>
      </c>
      <c r="N37" s="206">
        <v>34.29</v>
      </c>
      <c r="O37" s="206">
        <v>0</v>
      </c>
      <c r="P37" s="206">
        <v>35.619999999999997</v>
      </c>
      <c r="Q37" s="206">
        <v>6.33</v>
      </c>
      <c r="R37" s="206">
        <v>6.13</v>
      </c>
      <c r="S37" s="206">
        <v>7.66</v>
      </c>
      <c r="T37" s="206">
        <v>0</v>
      </c>
      <c r="U37" s="206">
        <v>20.51</v>
      </c>
      <c r="V37" s="206">
        <v>6.09</v>
      </c>
      <c r="W37" s="206">
        <v>13.38</v>
      </c>
      <c r="X37" s="206">
        <v>28.9</v>
      </c>
      <c r="Y37" s="206">
        <v>0</v>
      </c>
      <c r="Z37" s="206">
        <v>70.13</v>
      </c>
      <c r="AA37" s="206">
        <v>26.5</v>
      </c>
      <c r="AB37" s="206">
        <v>0</v>
      </c>
      <c r="AC37" s="206">
        <v>7.81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314.11</v>
      </c>
      <c r="M38" s="206">
        <v>26.61</v>
      </c>
      <c r="N38" s="206">
        <v>34.29</v>
      </c>
      <c r="O38" s="206">
        <v>0</v>
      </c>
      <c r="P38" s="206">
        <v>35.619999999999997</v>
      </c>
      <c r="Q38" s="206">
        <v>6.33</v>
      </c>
      <c r="R38" s="206">
        <v>6.13</v>
      </c>
      <c r="S38" s="206">
        <v>7.66</v>
      </c>
      <c r="T38" s="206">
        <v>0</v>
      </c>
      <c r="U38" s="206">
        <v>20.51</v>
      </c>
      <c r="V38" s="206">
        <v>6.09</v>
      </c>
      <c r="W38" s="206">
        <v>13.38</v>
      </c>
      <c r="X38" s="206">
        <v>28.9</v>
      </c>
      <c r="Y38" s="206">
        <v>0</v>
      </c>
      <c r="Z38" s="206">
        <v>70.13</v>
      </c>
      <c r="AA38" s="206">
        <v>26.5</v>
      </c>
      <c r="AB38" s="206">
        <v>0</v>
      </c>
      <c r="AC38" s="206">
        <v>7.81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314.11</v>
      </c>
      <c r="M39" s="206">
        <v>26.61</v>
      </c>
      <c r="N39" s="206">
        <v>34.29</v>
      </c>
      <c r="O39" s="206">
        <v>0</v>
      </c>
      <c r="P39" s="206">
        <v>35.619999999999997</v>
      </c>
      <c r="Q39" s="206">
        <v>6.33</v>
      </c>
      <c r="R39" s="206">
        <v>6.13</v>
      </c>
      <c r="S39" s="206">
        <v>7.66</v>
      </c>
      <c r="T39" s="206">
        <v>0</v>
      </c>
      <c r="U39" s="206">
        <v>20.51</v>
      </c>
      <c r="V39" s="206">
        <v>6.09</v>
      </c>
      <c r="W39" s="206">
        <v>13.12</v>
      </c>
      <c r="X39" s="206">
        <v>28.9</v>
      </c>
      <c r="Y39" s="206">
        <v>0</v>
      </c>
      <c r="Z39" s="206">
        <v>70.13</v>
      </c>
      <c r="AA39" s="206">
        <v>26.5</v>
      </c>
      <c r="AB39" s="206">
        <v>0</v>
      </c>
      <c r="AC39" s="206">
        <v>7.81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314.11</v>
      </c>
      <c r="M40" s="206">
        <v>26.61</v>
      </c>
      <c r="N40" s="206">
        <v>34.29</v>
      </c>
      <c r="O40" s="206">
        <v>0</v>
      </c>
      <c r="P40" s="206">
        <v>35.619999999999997</v>
      </c>
      <c r="Q40" s="206">
        <v>6.33</v>
      </c>
      <c r="R40" s="206">
        <v>6.13</v>
      </c>
      <c r="S40" s="206">
        <v>7.66</v>
      </c>
      <c r="T40" s="206">
        <v>0</v>
      </c>
      <c r="U40" s="206">
        <v>20.51</v>
      </c>
      <c r="V40" s="206">
        <v>6.09</v>
      </c>
      <c r="W40" s="206">
        <v>13.12</v>
      </c>
      <c r="X40" s="206">
        <v>28.9</v>
      </c>
      <c r="Y40" s="206">
        <v>0</v>
      </c>
      <c r="Z40" s="206">
        <v>70.13</v>
      </c>
      <c r="AA40" s="206">
        <v>26.5</v>
      </c>
      <c r="AB40" s="206">
        <v>0</v>
      </c>
      <c r="AC40" s="206">
        <v>7.81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314.11</v>
      </c>
      <c r="M41" s="206">
        <v>26.61</v>
      </c>
      <c r="N41" s="206">
        <v>34.29</v>
      </c>
      <c r="O41" s="206">
        <v>0</v>
      </c>
      <c r="P41" s="206">
        <v>35.619999999999997</v>
      </c>
      <c r="Q41" s="206">
        <v>6.33</v>
      </c>
      <c r="R41" s="206">
        <v>6.13</v>
      </c>
      <c r="S41" s="206">
        <v>7.66</v>
      </c>
      <c r="T41" s="206">
        <v>0</v>
      </c>
      <c r="U41" s="206">
        <v>20.51</v>
      </c>
      <c r="V41" s="206">
        <v>6.09</v>
      </c>
      <c r="W41" s="206">
        <v>13.2</v>
      </c>
      <c r="X41" s="206">
        <v>28.9</v>
      </c>
      <c r="Y41" s="206">
        <v>0</v>
      </c>
      <c r="Z41" s="206">
        <v>70.13</v>
      </c>
      <c r="AA41" s="206">
        <v>26.5</v>
      </c>
      <c r="AB41" s="206">
        <v>0</v>
      </c>
      <c r="AC41" s="206">
        <v>7.81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314.11</v>
      </c>
      <c r="M42" s="206">
        <v>26.61</v>
      </c>
      <c r="N42" s="206">
        <v>34.29</v>
      </c>
      <c r="O42" s="206">
        <v>0</v>
      </c>
      <c r="P42" s="206">
        <v>35.619999999999997</v>
      </c>
      <c r="Q42" s="206">
        <v>6.33</v>
      </c>
      <c r="R42" s="206">
        <v>6.13</v>
      </c>
      <c r="S42" s="206">
        <v>7.66</v>
      </c>
      <c r="T42" s="206">
        <v>0</v>
      </c>
      <c r="U42" s="206">
        <v>20.51</v>
      </c>
      <c r="V42" s="206">
        <v>6.09</v>
      </c>
      <c r="W42" s="206">
        <v>13.2</v>
      </c>
      <c r="X42" s="206">
        <v>28.9</v>
      </c>
      <c r="Y42" s="206">
        <v>0</v>
      </c>
      <c r="Z42" s="206">
        <v>70.13</v>
      </c>
      <c r="AA42" s="206">
        <v>26.5</v>
      </c>
      <c r="AB42" s="206">
        <v>0</v>
      </c>
      <c r="AC42" s="206">
        <v>7.81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314.11</v>
      </c>
      <c r="M43" s="206">
        <v>26.61</v>
      </c>
      <c r="N43" s="206">
        <v>34.29</v>
      </c>
      <c r="O43" s="206">
        <v>0</v>
      </c>
      <c r="P43" s="206">
        <v>35.619999999999997</v>
      </c>
      <c r="Q43" s="206">
        <v>6.33</v>
      </c>
      <c r="R43" s="206">
        <v>6.13</v>
      </c>
      <c r="S43" s="206">
        <v>7.66</v>
      </c>
      <c r="T43" s="206">
        <v>0</v>
      </c>
      <c r="U43" s="206">
        <v>20.51</v>
      </c>
      <c r="V43" s="206">
        <v>6.09</v>
      </c>
      <c r="W43" s="206">
        <v>13.12</v>
      </c>
      <c r="X43" s="206">
        <v>28.9</v>
      </c>
      <c r="Y43" s="206">
        <v>0</v>
      </c>
      <c r="Z43" s="206">
        <v>70.13</v>
      </c>
      <c r="AA43" s="206">
        <v>26.5</v>
      </c>
      <c r="AB43" s="206">
        <v>0</v>
      </c>
      <c r="AC43" s="206">
        <v>7.81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314.11</v>
      </c>
      <c r="M44" s="206">
        <v>26.61</v>
      </c>
      <c r="N44" s="206">
        <v>34.29</v>
      </c>
      <c r="O44" s="206">
        <v>0</v>
      </c>
      <c r="P44" s="206">
        <v>35.619999999999997</v>
      </c>
      <c r="Q44" s="206">
        <v>6.33</v>
      </c>
      <c r="R44" s="206">
        <v>6.13</v>
      </c>
      <c r="S44" s="206">
        <v>7.66</v>
      </c>
      <c r="T44" s="206">
        <v>0</v>
      </c>
      <c r="U44" s="206">
        <v>20.51</v>
      </c>
      <c r="V44" s="206">
        <v>6.09</v>
      </c>
      <c r="W44" s="206">
        <v>13.12</v>
      </c>
      <c r="X44" s="206">
        <v>28.9</v>
      </c>
      <c r="Y44" s="206">
        <v>0</v>
      </c>
      <c r="Z44" s="206">
        <v>70.13</v>
      </c>
      <c r="AA44" s="206">
        <v>26.5</v>
      </c>
      <c r="AB44" s="206">
        <v>0</v>
      </c>
      <c r="AC44" s="206">
        <v>7.81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235.58</v>
      </c>
      <c r="M45" s="206">
        <v>26.61</v>
      </c>
      <c r="N45" s="206">
        <v>34.29</v>
      </c>
      <c r="O45" s="206">
        <v>0</v>
      </c>
      <c r="P45" s="206">
        <v>35.619999999999997</v>
      </c>
      <c r="Q45" s="206">
        <v>6.33</v>
      </c>
      <c r="R45" s="206">
        <v>6.13</v>
      </c>
      <c r="S45" s="206">
        <v>7.66</v>
      </c>
      <c r="T45" s="206">
        <v>0</v>
      </c>
      <c r="U45" s="206">
        <v>20.51</v>
      </c>
      <c r="V45" s="206">
        <v>6.09</v>
      </c>
      <c r="W45" s="206">
        <v>13.11</v>
      </c>
      <c r="X45" s="206">
        <v>28.9</v>
      </c>
      <c r="Y45" s="206">
        <v>0</v>
      </c>
      <c r="Z45" s="206">
        <v>70.13</v>
      </c>
      <c r="AA45" s="206">
        <v>26.5</v>
      </c>
      <c r="AB45" s="206">
        <v>0</v>
      </c>
      <c r="AC45" s="206">
        <v>7.81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235.58</v>
      </c>
      <c r="M46" s="206">
        <v>26.61</v>
      </c>
      <c r="N46" s="206">
        <v>34.29</v>
      </c>
      <c r="O46" s="206">
        <v>0</v>
      </c>
      <c r="P46" s="206">
        <v>35.619999999999997</v>
      </c>
      <c r="Q46" s="206">
        <v>6.33</v>
      </c>
      <c r="R46" s="206">
        <v>6.13</v>
      </c>
      <c r="S46" s="206">
        <v>7.66</v>
      </c>
      <c r="T46" s="206">
        <v>0</v>
      </c>
      <c r="U46" s="206">
        <v>20.51</v>
      </c>
      <c r="V46" s="206">
        <v>6.09</v>
      </c>
      <c r="W46" s="206">
        <v>13.11</v>
      </c>
      <c r="X46" s="206">
        <v>28.9</v>
      </c>
      <c r="Y46" s="206">
        <v>0</v>
      </c>
      <c r="Z46" s="206">
        <v>70.13</v>
      </c>
      <c r="AA46" s="206">
        <v>26.5</v>
      </c>
      <c r="AB46" s="206">
        <v>0</v>
      </c>
      <c r="AC46" s="206">
        <v>7.94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235.58</v>
      </c>
      <c r="M47" s="206">
        <v>26.61</v>
      </c>
      <c r="N47" s="206">
        <v>34.29</v>
      </c>
      <c r="O47" s="206">
        <v>0</v>
      </c>
      <c r="P47" s="206">
        <v>35.619999999999997</v>
      </c>
      <c r="Q47" s="206">
        <v>6.33</v>
      </c>
      <c r="R47" s="206">
        <v>6.13</v>
      </c>
      <c r="S47" s="206">
        <v>7.66</v>
      </c>
      <c r="T47" s="206">
        <v>0</v>
      </c>
      <c r="U47" s="206">
        <v>20.51</v>
      </c>
      <c r="V47" s="206">
        <v>6.09</v>
      </c>
      <c r="W47" s="206">
        <v>13.11</v>
      </c>
      <c r="X47" s="206">
        <v>28.9</v>
      </c>
      <c r="Y47" s="206">
        <v>0</v>
      </c>
      <c r="Z47" s="206">
        <v>70.13</v>
      </c>
      <c r="AA47" s="206">
        <v>26.5</v>
      </c>
      <c r="AB47" s="206">
        <v>0</v>
      </c>
      <c r="AC47" s="206">
        <v>7.94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235.58</v>
      </c>
      <c r="M48" s="206">
        <v>26.61</v>
      </c>
      <c r="N48" s="206">
        <v>34.29</v>
      </c>
      <c r="O48" s="206">
        <v>0</v>
      </c>
      <c r="P48" s="206">
        <v>35.619999999999997</v>
      </c>
      <c r="Q48" s="206">
        <v>6.33</v>
      </c>
      <c r="R48" s="206">
        <v>6.13</v>
      </c>
      <c r="S48" s="206">
        <v>7.66</v>
      </c>
      <c r="T48" s="206">
        <v>0</v>
      </c>
      <c r="U48" s="206">
        <v>20.51</v>
      </c>
      <c r="V48" s="206">
        <v>6.09</v>
      </c>
      <c r="W48" s="206">
        <v>13.11</v>
      </c>
      <c r="X48" s="206">
        <v>28.9</v>
      </c>
      <c r="Y48" s="206">
        <v>0</v>
      </c>
      <c r="Z48" s="206">
        <v>70.13</v>
      </c>
      <c r="AA48" s="206">
        <v>26.5</v>
      </c>
      <c r="AB48" s="206">
        <v>0</v>
      </c>
      <c r="AC48" s="206">
        <v>7.94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277.79000000000002</v>
      </c>
      <c r="M49" s="206">
        <v>26.61</v>
      </c>
      <c r="N49" s="206">
        <v>34.29</v>
      </c>
      <c r="O49" s="206">
        <v>0</v>
      </c>
      <c r="P49" s="206">
        <v>36.85</v>
      </c>
      <c r="Q49" s="206">
        <v>6.33</v>
      </c>
      <c r="R49" s="206">
        <v>6.13</v>
      </c>
      <c r="S49" s="206">
        <v>7.66</v>
      </c>
      <c r="T49" s="206">
        <v>0</v>
      </c>
      <c r="U49" s="206">
        <v>20.51</v>
      </c>
      <c r="V49" s="206">
        <v>6.09</v>
      </c>
      <c r="W49" s="206">
        <v>12.93</v>
      </c>
      <c r="X49" s="206">
        <v>28.9</v>
      </c>
      <c r="Y49" s="206">
        <v>0</v>
      </c>
      <c r="Z49" s="206">
        <v>70.13</v>
      </c>
      <c r="AA49" s="206">
        <v>26.5</v>
      </c>
      <c r="AB49" s="206">
        <v>0</v>
      </c>
      <c r="AC49" s="206">
        <v>7.94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305.3</v>
      </c>
      <c r="M50" s="206">
        <v>26.61</v>
      </c>
      <c r="N50" s="206">
        <v>34.29</v>
      </c>
      <c r="O50" s="206">
        <v>0</v>
      </c>
      <c r="P50" s="206">
        <v>36.85</v>
      </c>
      <c r="Q50" s="206">
        <v>6.33</v>
      </c>
      <c r="R50" s="206">
        <v>6.13</v>
      </c>
      <c r="S50" s="206">
        <v>7.66</v>
      </c>
      <c r="T50" s="206">
        <v>0</v>
      </c>
      <c r="U50" s="206">
        <v>20.51</v>
      </c>
      <c r="V50" s="206">
        <v>6.09</v>
      </c>
      <c r="W50" s="206">
        <v>12.93</v>
      </c>
      <c r="X50" s="206">
        <v>28.9</v>
      </c>
      <c r="Y50" s="206">
        <v>0</v>
      </c>
      <c r="Z50" s="206">
        <v>70.13</v>
      </c>
      <c r="AA50" s="206">
        <v>26.5</v>
      </c>
      <c r="AB50" s="206">
        <v>0</v>
      </c>
      <c r="AC50" s="206">
        <v>7.94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305.3</v>
      </c>
      <c r="M51" s="206">
        <v>26.61</v>
      </c>
      <c r="N51" s="206">
        <v>34.29</v>
      </c>
      <c r="O51" s="206">
        <v>0</v>
      </c>
      <c r="P51" s="206">
        <v>36.85</v>
      </c>
      <c r="Q51" s="206">
        <v>6.33</v>
      </c>
      <c r="R51" s="206">
        <v>6.13</v>
      </c>
      <c r="S51" s="206">
        <v>7.66</v>
      </c>
      <c r="T51" s="206">
        <v>0</v>
      </c>
      <c r="U51" s="206">
        <v>20.51</v>
      </c>
      <c r="V51" s="206">
        <v>6.09</v>
      </c>
      <c r="W51" s="206">
        <v>12.85</v>
      </c>
      <c r="X51" s="206">
        <v>28.9</v>
      </c>
      <c r="Y51" s="206">
        <v>0</v>
      </c>
      <c r="Z51" s="206">
        <v>70.13</v>
      </c>
      <c r="AA51" s="206">
        <v>26.5</v>
      </c>
      <c r="AB51" s="206">
        <v>0</v>
      </c>
      <c r="AC51" s="206">
        <v>7.94</v>
      </c>
      <c r="AD51" s="206">
        <v>0</v>
      </c>
      <c r="AE51" s="206">
        <v>0</v>
      </c>
      <c r="AF51" s="206">
        <v>0</v>
      </c>
      <c r="AG51" s="206">
        <v>0</v>
      </c>
      <c r="AH51" s="206">
        <v>4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305.3</v>
      </c>
      <c r="M52" s="206">
        <v>26.61</v>
      </c>
      <c r="N52" s="206">
        <v>34.29</v>
      </c>
      <c r="O52" s="206">
        <v>0</v>
      </c>
      <c r="P52" s="206">
        <v>36.85</v>
      </c>
      <c r="Q52" s="206">
        <v>6.33</v>
      </c>
      <c r="R52" s="206">
        <v>6.13</v>
      </c>
      <c r="S52" s="206">
        <v>7.66</v>
      </c>
      <c r="T52" s="206">
        <v>0</v>
      </c>
      <c r="U52" s="206">
        <v>20.51</v>
      </c>
      <c r="V52" s="206">
        <v>6.09</v>
      </c>
      <c r="W52" s="206">
        <v>12.85</v>
      </c>
      <c r="X52" s="206">
        <v>28.9</v>
      </c>
      <c r="Y52" s="206">
        <v>0</v>
      </c>
      <c r="Z52" s="206">
        <v>70.13</v>
      </c>
      <c r="AA52" s="206">
        <v>26.5</v>
      </c>
      <c r="AB52" s="206">
        <v>0</v>
      </c>
      <c r="AC52" s="206">
        <v>7.94</v>
      </c>
      <c r="AD52" s="206">
        <v>0</v>
      </c>
      <c r="AE52" s="206">
        <v>0</v>
      </c>
      <c r="AF52" s="206">
        <v>0</v>
      </c>
      <c r="AG52" s="206">
        <v>0</v>
      </c>
      <c r="AH52" s="206">
        <v>4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305.3</v>
      </c>
      <c r="M53" s="206">
        <v>26.61</v>
      </c>
      <c r="N53" s="206">
        <v>34.29</v>
      </c>
      <c r="O53" s="206">
        <v>0</v>
      </c>
      <c r="P53" s="206">
        <v>36.85</v>
      </c>
      <c r="Q53" s="206">
        <v>6.33</v>
      </c>
      <c r="R53" s="206">
        <v>6.13</v>
      </c>
      <c r="S53" s="206">
        <v>7.66</v>
      </c>
      <c r="T53" s="206">
        <v>0</v>
      </c>
      <c r="U53" s="206">
        <v>20.51</v>
      </c>
      <c r="V53" s="206">
        <v>6.09</v>
      </c>
      <c r="W53" s="206">
        <v>12.13</v>
      </c>
      <c r="X53" s="206">
        <v>28.9</v>
      </c>
      <c r="Y53" s="206">
        <v>0</v>
      </c>
      <c r="Z53" s="206">
        <v>70.13</v>
      </c>
      <c r="AA53" s="206">
        <v>26.5</v>
      </c>
      <c r="AB53" s="206">
        <v>0</v>
      </c>
      <c r="AC53" s="206">
        <v>7.94</v>
      </c>
      <c r="AD53" s="206">
        <v>0</v>
      </c>
      <c r="AE53" s="206">
        <v>0</v>
      </c>
      <c r="AF53" s="206">
        <v>0</v>
      </c>
      <c r="AG53" s="206">
        <v>0</v>
      </c>
      <c r="AH53" s="206">
        <v>4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305.3</v>
      </c>
      <c r="M54" s="206">
        <v>26.61</v>
      </c>
      <c r="N54" s="206">
        <v>34.29</v>
      </c>
      <c r="O54" s="206">
        <v>0</v>
      </c>
      <c r="P54" s="206">
        <v>36.85</v>
      </c>
      <c r="Q54" s="206">
        <v>6.33</v>
      </c>
      <c r="R54" s="206">
        <v>6.13</v>
      </c>
      <c r="S54" s="206">
        <v>7.66</v>
      </c>
      <c r="T54" s="206">
        <v>0</v>
      </c>
      <c r="U54" s="206">
        <v>20.51</v>
      </c>
      <c r="V54" s="206">
        <v>6.09</v>
      </c>
      <c r="W54" s="206">
        <v>12.13</v>
      </c>
      <c r="X54" s="206">
        <v>28.9</v>
      </c>
      <c r="Y54" s="206">
        <v>0</v>
      </c>
      <c r="Z54" s="206">
        <v>70.13</v>
      </c>
      <c r="AA54" s="206">
        <v>26.5</v>
      </c>
      <c r="AB54" s="206">
        <v>0</v>
      </c>
      <c r="AC54" s="206">
        <v>7.94</v>
      </c>
      <c r="AD54" s="206">
        <v>0</v>
      </c>
      <c r="AE54" s="206">
        <v>0</v>
      </c>
      <c r="AF54" s="206">
        <v>0</v>
      </c>
      <c r="AG54" s="206">
        <v>0</v>
      </c>
      <c r="AH54" s="206">
        <v>4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305.3</v>
      </c>
      <c r="M55" s="206">
        <v>26.61</v>
      </c>
      <c r="N55" s="206">
        <v>34.29</v>
      </c>
      <c r="O55" s="206">
        <v>0</v>
      </c>
      <c r="P55" s="206">
        <v>36.85</v>
      </c>
      <c r="Q55" s="206">
        <v>6.33</v>
      </c>
      <c r="R55" s="206">
        <v>8.09</v>
      </c>
      <c r="S55" s="206">
        <v>7.66</v>
      </c>
      <c r="T55" s="206">
        <v>0</v>
      </c>
      <c r="U55" s="206">
        <v>20.51</v>
      </c>
      <c r="V55" s="206">
        <v>6.09</v>
      </c>
      <c r="W55" s="206">
        <v>12.13</v>
      </c>
      <c r="X55" s="206">
        <v>28.9</v>
      </c>
      <c r="Y55" s="206">
        <v>0</v>
      </c>
      <c r="Z55" s="206">
        <v>70.13</v>
      </c>
      <c r="AA55" s="206">
        <v>26.5</v>
      </c>
      <c r="AB55" s="206">
        <v>0</v>
      </c>
      <c r="AC55" s="206">
        <v>7.94</v>
      </c>
      <c r="AD55" s="206">
        <v>0</v>
      </c>
      <c r="AE55" s="206">
        <v>0</v>
      </c>
      <c r="AF55" s="206">
        <v>0</v>
      </c>
      <c r="AG55" s="206">
        <v>0</v>
      </c>
      <c r="AH55" s="206">
        <v>4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305.3</v>
      </c>
      <c r="M56" s="206">
        <v>26.61</v>
      </c>
      <c r="N56" s="206">
        <v>34.29</v>
      </c>
      <c r="O56" s="206">
        <v>0</v>
      </c>
      <c r="P56" s="206">
        <v>36.85</v>
      </c>
      <c r="Q56" s="206">
        <v>6.33</v>
      </c>
      <c r="R56" s="206">
        <v>8.42</v>
      </c>
      <c r="S56" s="206">
        <v>7.66</v>
      </c>
      <c r="T56" s="206">
        <v>0</v>
      </c>
      <c r="U56" s="206">
        <v>20.51</v>
      </c>
      <c r="V56" s="206">
        <v>6.09</v>
      </c>
      <c r="W56" s="206">
        <v>12.13</v>
      </c>
      <c r="X56" s="206">
        <v>28.9</v>
      </c>
      <c r="Y56" s="206">
        <v>0</v>
      </c>
      <c r="Z56" s="206">
        <v>70.13</v>
      </c>
      <c r="AA56" s="206">
        <v>26.5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4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305.3</v>
      </c>
      <c r="M57" s="206">
        <v>26.61</v>
      </c>
      <c r="N57" s="206">
        <v>34.29</v>
      </c>
      <c r="O57" s="206">
        <v>0</v>
      </c>
      <c r="P57" s="206">
        <v>36.85</v>
      </c>
      <c r="Q57" s="206">
        <v>6.33</v>
      </c>
      <c r="R57" s="206">
        <v>8.9</v>
      </c>
      <c r="S57" s="206">
        <v>7.66</v>
      </c>
      <c r="T57" s="206">
        <v>0</v>
      </c>
      <c r="U57" s="206">
        <v>20.51</v>
      </c>
      <c r="V57" s="206">
        <v>6.09</v>
      </c>
      <c r="W57" s="206">
        <v>12.13</v>
      </c>
      <c r="X57" s="206">
        <v>28.9</v>
      </c>
      <c r="Y57" s="206">
        <v>0</v>
      </c>
      <c r="Z57" s="206">
        <v>70.13</v>
      </c>
      <c r="AA57" s="206">
        <v>26.5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4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305.3</v>
      </c>
      <c r="M58" s="206">
        <v>26.61</v>
      </c>
      <c r="N58" s="206">
        <v>34.29</v>
      </c>
      <c r="O58" s="206">
        <v>0</v>
      </c>
      <c r="P58" s="206">
        <v>36.85</v>
      </c>
      <c r="Q58" s="206">
        <v>6.33</v>
      </c>
      <c r="R58" s="206">
        <v>8.9</v>
      </c>
      <c r="S58" s="206">
        <v>7.66</v>
      </c>
      <c r="T58" s="206">
        <v>0</v>
      </c>
      <c r="U58" s="206">
        <v>20.51</v>
      </c>
      <c r="V58" s="206">
        <v>6.09</v>
      </c>
      <c r="W58" s="206">
        <v>12.13</v>
      </c>
      <c r="X58" s="206">
        <v>28.9</v>
      </c>
      <c r="Y58" s="206">
        <v>0</v>
      </c>
      <c r="Z58" s="206">
        <v>70.13</v>
      </c>
      <c r="AA58" s="206">
        <v>26.5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4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305.3</v>
      </c>
      <c r="M59" s="206">
        <v>26.61</v>
      </c>
      <c r="N59" s="206">
        <v>34.29</v>
      </c>
      <c r="O59" s="206">
        <v>0</v>
      </c>
      <c r="P59" s="206">
        <v>36.85</v>
      </c>
      <c r="Q59" s="206">
        <v>6.33</v>
      </c>
      <c r="R59" s="206">
        <v>8.9</v>
      </c>
      <c r="S59" s="206">
        <v>7.66</v>
      </c>
      <c r="T59" s="206">
        <v>0</v>
      </c>
      <c r="U59" s="206">
        <v>20.51</v>
      </c>
      <c r="V59" s="206">
        <v>6.09</v>
      </c>
      <c r="W59" s="206">
        <v>12.13</v>
      </c>
      <c r="X59" s="206">
        <v>28.9</v>
      </c>
      <c r="Y59" s="206">
        <v>0</v>
      </c>
      <c r="Z59" s="206">
        <v>70.13</v>
      </c>
      <c r="AA59" s="206">
        <v>26.5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7.71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305.3</v>
      </c>
      <c r="M60" s="206">
        <v>26.61</v>
      </c>
      <c r="N60" s="206">
        <v>34.29</v>
      </c>
      <c r="O60" s="206">
        <v>0</v>
      </c>
      <c r="P60" s="206">
        <v>36.85</v>
      </c>
      <c r="Q60" s="206">
        <v>6.33</v>
      </c>
      <c r="R60" s="206">
        <v>8.9</v>
      </c>
      <c r="S60" s="206">
        <v>7.66</v>
      </c>
      <c r="T60" s="206">
        <v>0</v>
      </c>
      <c r="U60" s="206">
        <v>20.51</v>
      </c>
      <c r="V60" s="206">
        <v>6.09</v>
      </c>
      <c r="W60" s="206">
        <v>12.13</v>
      </c>
      <c r="X60" s="206">
        <v>28.9</v>
      </c>
      <c r="Y60" s="206">
        <v>0</v>
      </c>
      <c r="Z60" s="206">
        <v>70.13</v>
      </c>
      <c r="AA60" s="206">
        <v>26.5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7.71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305.3</v>
      </c>
      <c r="M61" s="206">
        <v>26.61</v>
      </c>
      <c r="N61" s="206">
        <v>34.29</v>
      </c>
      <c r="O61" s="206">
        <v>0</v>
      </c>
      <c r="P61" s="206">
        <v>36.85</v>
      </c>
      <c r="Q61" s="206">
        <v>6.33</v>
      </c>
      <c r="R61" s="206">
        <v>8.9</v>
      </c>
      <c r="S61" s="206">
        <v>7.66</v>
      </c>
      <c r="T61" s="206">
        <v>0</v>
      </c>
      <c r="U61" s="206">
        <v>20.51</v>
      </c>
      <c r="V61" s="206">
        <v>6.09</v>
      </c>
      <c r="W61" s="206">
        <v>12.13</v>
      </c>
      <c r="X61" s="206">
        <v>28.9</v>
      </c>
      <c r="Y61" s="206">
        <v>0</v>
      </c>
      <c r="Z61" s="206">
        <v>70.13</v>
      </c>
      <c r="AA61" s="206">
        <v>26.5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7.71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305.3</v>
      </c>
      <c r="M62" s="206">
        <v>26.61</v>
      </c>
      <c r="N62" s="206">
        <v>34.29</v>
      </c>
      <c r="O62" s="206">
        <v>0</v>
      </c>
      <c r="P62" s="206">
        <v>36.85</v>
      </c>
      <c r="Q62" s="206">
        <v>6.33</v>
      </c>
      <c r="R62" s="206">
        <v>8.9</v>
      </c>
      <c r="S62" s="206">
        <v>7.66</v>
      </c>
      <c r="T62" s="206">
        <v>0</v>
      </c>
      <c r="U62" s="206">
        <v>20.51</v>
      </c>
      <c r="V62" s="206">
        <v>6.09</v>
      </c>
      <c r="W62" s="206">
        <v>12.13</v>
      </c>
      <c r="X62" s="206">
        <v>28.9</v>
      </c>
      <c r="Y62" s="206">
        <v>0</v>
      </c>
      <c r="Z62" s="206">
        <v>70.13</v>
      </c>
      <c r="AA62" s="206">
        <v>26.5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12.53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305.3</v>
      </c>
      <c r="M63" s="206">
        <v>26.61</v>
      </c>
      <c r="N63" s="206">
        <v>34.29</v>
      </c>
      <c r="O63" s="206">
        <v>0</v>
      </c>
      <c r="P63" s="206">
        <v>36.85</v>
      </c>
      <c r="Q63" s="206">
        <v>6.44</v>
      </c>
      <c r="R63" s="206">
        <v>11.7</v>
      </c>
      <c r="S63" s="206">
        <v>7.82</v>
      </c>
      <c r="T63" s="206">
        <v>0</v>
      </c>
      <c r="U63" s="206">
        <v>20.51</v>
      </c>
      <c r="V63" s="206">
        <v>6.09</v>
      </c>
      <c r="W63" s="206">
        <v>12.13</v>
      </c>
      <c r="X63" s="206">
        <v>28.9</v>
      </c>
      <c r="Y63" s="206">
        <v>0</v>
      </c>
      <c r="Z63" s="206">
        <v>70.13</v>
      </c>
      <c r="AA63" s="206">
        <v>26.5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12.53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305.3</v>
      </c>
      <c r="M64" s="206">
        <v>26.61</v>
      </c>
      <c r="N64" s="206">
        <v>34.29</v>
      </c>
      <c r="O64" s="206">
        <v>0</v>
      </c>
      <c r="P64" s="206">
        <v>36.85</v>
      </c>
      <c r="Q64" s="206">
        <v>6.44</v>
      </c>
      <c r="R64" s="206">
        <v>12.59</v>
      </c>
      <c r="S64" s="206">
        <v>7.82</v>
      </c>
      <c r="T64" s="206">
        <v>0</v>
      </c>
      <c r="U64" s="206">
        <v>20.51</v>
      </c>
      <c r="V64" s="206">
        <v>6.09</v>
      </c>
      <c r="W64" s="206">
        <v>12.13</v>
      </c>
      <c r="X64" s="206">
        <v>28.9</v>
      </c>
      <c r="Y64" s="206">
        <v>0</v>
      </c>
      <c r="Z64" s="206">
        <v>70.13</v>
      </c>
      <c r="AA64" s="206">
        <v>26.5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12.53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305.3</v>
      </c>
      <c r="M65" s="206">
        <v>26.61</v>
      </c>
      <c r="N65" s="206">
        <v>34.29</v>
      </c>
      <c r="O65" s="206">
        <v>0</v>
      </c>
      <c r="P65" s="206">
        <v>36.85</v>
      </c>
      <c r="Q65" s="206">
        <v>6.44</v>
      </c>
      <c r="R65" s="206">
        <v>12.59</v>
      </c>
      <c r="S65" s="206">
        <v>7.82</v>
      </c>
      <c r="T65" s="206">
        <v>0</v>
      </c>
      <c r="U65" s="206">
        <v>20.51</v>
      </c>
      <c r="V65" s="206">
        <v>6.09</v>
      </c>
      <c r="W65" s="206">
        <v>12.13</v>
      </c>
      <c r="X65" s="206">
        <v>28.9</v>
      </c>
      <c r="Y65" s="206">
        <v>0</v>
      </c>
      <c r="Z65" s="206">
        <v>70.13</v>
      </c>
      <c r="AA65" s="206">
        <v>26.5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12.53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305.3</v>
      </c>
      <c r="M66" s="206">
        <v>26.61</v>
      </c>
      <c r="N66" s="206">
        <v>34.29</v>
      </c>
      <c r="O66" s="206">
        <v>0</v>
      </c>
      <c r="P66" s="206">
        <v>36.85</v>
      </c>
      <c r="Q66" s="206">
        <v>6.44</v>
      </c>
      <c r="R66" s="206">
        <v>12.59</v>
      </c>
      <c r="S66" s="206">
        <v>7.82</v>
      </c>
      <c r="T66" s="206">
        <v>0</v>
      </c>
      <c r="U66" s="206">
        <v>20.51</v>
      </c>
      <c r="V66" s="206">
        <v>6.09</v>
      </c>
      <c r="W66" s="206">
        <v>12.13</v>
      </c>
      <c r="X66" s="206">
        <v>28.9</v>
      </c>
      <c r="Y66" s="206">
        <v>0</v>
      </c>
      <c r="Z66" s="206">
        <v>70.13</v>
      </c>
      <c r="AA66" s="206">
        <v>26.5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12.53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305.3</v>
      </c>
      <c r="M67" s="206">
        <v>26.61</v>
      </c>
      <c r="N67" s="206">
        <v>34.29</v>
      </c>
      <c r="O67" s="206">
        <v>0</v>
      </c>
      <c r="P67" s="206">
        <v>36.85</v>
      </c>
      <c r="Q67" s="206">
        <v>6.44</v>
      </c>
      <c r="R67" s="206">
        <v>12.59</v>
      </c>
      <c r="S67" s="206">
        <v>7.82</v>
      </c>
      <c r="T67" s="206">
        <v>0</v>
      </c>
      <c r="U67" s="206">
        <v>20.51</v>
      </c>
      <c r="V67" s="206">
        <v>6.09</v>
      </c>
      <c r="W67" s="206">
        <v>12.13</v>
      </c>
      <c r="X67" s="206">
        <v>28.9</v>
      </c>
      <c r="Y67" s="206">
        <v>0</v>
      </c>
      <c r="Z67" s="206">
        <v>70.13</v>
      </c>
      <c r="AA67" s="206">
        <v>26.5</v>
      </c>
      <c r="AB67" s="206">
        <v>0</v>
      </c>
      <c r="AC67" s="206">
        <v>5.57</v>
      </c>
      <c r="AD67" s="206">
        <v>0</v>
      </c>
      <c r="AE67" s="206">
        <v>0</v>
      </c>
      <c r="AF67" s="206">
        <v>0</v>
      </c>
      <c r="AG67" s="206">
        <v>0</v>
      </c>
      <c r="AH67" s="206">
        <v>12.53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305.3</v>
      </c>
      <c r="M68" s="206">
        <v>26.61</v>
      </c>
      <c r="N68" s="206">
        <v>34.29</v>
      </c>
      <c r="O68" s="206">
        <v>0</v>
      </c>
      <c r="P68" s="206">
        <v>36.85</v>
      </c>
      <c r="Q68" s="206">
        <v>6.44</v>
      </c>
      <c r="R68" s="206">
        <v>12.59</v>
      </c>
      <c r="S68" s="206">
        <v>7.82</v>
      </c>
      <c r="T68" s="206">
        <v>0</v>
      </c>
      <c r="U68" s="206">
        <v>20.51</v>
      </c>
      <c r="V68" s="206">
        <v>6.09</v>
      </c>
      <c r="W68" s="206">
        <v>12.13</v>
      </c>
      <c r="X68" s="206">
        <v>28.9</v>
      </c>
      <c r="Y68" s="206">
        <v>0</v>
      </c>
      <c r="Z68" s="206">
        <v>70.13</v>
      </c>
      <c r="AA68" s="206">
        <v>26.5</v>
      </c>
      <c r="AB68" s="206">
        <v>0</v>
      </c>
      <c r="AC68" s="206">
        <v>5.57</v>
      </c>
      <c r="AD68" s="206">
        <v>0</v>
      </c>
      <c r="AE68" s="206">
        <v>0</v>
      </c>
      <c r="AF68" s="206">
        <v>0</v>
      </c>
      <c r="AG68" s="206">
        <v>0</v>
      </c>
      <c r="AH68" s="206">
        <v>12.53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305.3</v>
      </c>
      <c r="M69" s="206">
        <v>26.61</v>
      </c>
      <c r="N69" s="206">
        <v>34.29</v>
      </c>
      <c r="O69" s="206">
        <v>0</v>
      </c>
      <c r="P69" s="206">
        <v>36.85</v>
      </c>
      <c r="Q69" s="206">
        <v>6.44</v>
      </c>
      <c r="R69" s="206">
        <v>12.59</v>
      </c>
      <c r="S69" s="206">
        <v>7.82</v>
      </c>
      <c r="T69" s="206">
        <v>0</v>
      </c>
      <c r="U69" s="206">
        <v>20.51</v>
      </c>
      <c r="V69" s="206">
        <v>6.09</v>
      </c>
      <c r="W69" s="206">
        <v>12.13</v>
      </c>
      <c r="X69" s="206">
        <v>28.9</v>
      </c>
      <c r="Y69" s="206">
        <v>0</v>
      </c>
      <c r="Z69" s="206">
        <v>70.13</v>
      </c>
      <c r="AA69" s="206">
        <v>26.5</v>
      </c>
      <c r="AB69" s="206">
        <v>0</v>
      </c>
      <c r="AC69" s="206">
        <v>5.57</v>
      </c>
      <c r="AD69" s="206">
        <v>0</v>
      </c>
      <c r="AE69" s="206">
        <v>0</v>
      </c>
      <c r="AF69" s="206">
        <v>0</v>
      </c>
      <c r="AG69" s="206">
        <v>0</v>
      </c>
      <c r="AH69" s="206">
        <v>12.53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16.16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305.3</v>
      </c>
      <c r="M70" s="206">
        <v>26.61</v>
      </c>
      <c r="N70" s="206">
        <v>34.29</v>
      </c>
      <c r="O70" s="206">
        <v>0</v>
      </c>
      <c r="P70" s="206">
        <v>36.85</v>
      </c>
      <c r="Q70" s="206">
        <v>6.44</v>
      </c>
      <c r="R70" s="206">
        <v>12.59</v>
      </c>
      <c r="S70" s="206">
        <v>7.82</v>
      </c>
      <c r="T70" s="206">
        <v>0</v>
      </c>
      <c r="U70" s="206">
        <v>20.51</v>
      </c>
      <c r="V70" s="206">
        <v>6.09</v>
      </c>
      <c r="W70" s="206">
        <v>12.13</v>
      </c>
      <c r="X70" s="206">
        <v>28.9</v>
      </c>
      <c r="Y70" s="206">
        <v>0</v>
      </c>
      <c r="Z70" s="206">
        <v>70.13</v>
      </c>
      <c r="AA70" s="206">
        <v>26.5</v>
      </c>
      <c r="AB70" s="206">
        <v>0</v>
      </c>
      <c r="AC70" s="206">
        <v>5.57</v>
      </c>
      <c r="AD70" s="206">
        <v>0</v>
      </c>
      <c r="AE70" s="206">
        <v>0</v>
      </c>
      <c r="AF70" s="206">
        <v>0</v>
      </c>
      <c r="AG70" s="206">
        <v>0</v>
      </c>
      <c r="AH70" s="206">
        <v>12.53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8.8800000000000008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305.3</v>
      </c>
      <c r="M71" s="206">
        <v>26.61</v>
      </c>
      <c r="N71" s="206">
        <v>34.29</v>
      </c>
      <c r="O71" s="206">
        <v>0</v>
      </c>
      <c r="P71" s="206">
        <v>36.85</v>
      </c>
      <c r="Q71" s="206">
        <v>6.44</v>
      </c>
      <c r="R71" s="206">
        <v>12.59</v>
      </c>
      <c r="S71" s="206">
        <v>7.82</v>
      </c>
      <c r="T71" s="206">
        <v>0</v>
      </c>
      <c r="U71" s="206">
        <v>20.51</v>
      </c>
      <c r="V71" s="206">
        <v>6.09</v>
      </c>
      <c r="W71" s="206">
        <v>12.13</v>
      </c>
      <c r="X71" s="206">
        <v>28.9</v>
      </c>
      <c r="Y71" s="206">
        <v>0</v>
      </c>
      <c r="Z71" s="206">
        <v>70.13</v>
      </c>
      <c r="AA71" s="206">
        <v>26.5</v>
      </c>
      <c r="AB71" s="206">
        <v>0</v>
      </c>
      <c r="AC71" s="206">
        <v>5.57</v>
      </c>
      <c r="AD71" s="206">
        <v>0</v>
      </c>
      <c r="AE71" s="206">
        <v>0</v>
      </c>
      <c r="AF71" s="206">
        <v>0</v>
      </c>
      <c r="AG71" s="206">
        <v>0</v>
      </c>
      <c r="AH71" s="206">
        <v>12.53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3.18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305.3</v>
      </c>
      <c r="M72" s="206">
        <v>26.61</v>
      </c>
      <c r="N72" s="206">
        <v>34.29</v>
      </c>
      <c r="O72" s="206">
        <v>0</v>
      </c>
      <c r="P72" s="206">
        <v>36.85</v>
      </c>
      <c r="Q72" s="206">
        <v>6.44</v>
      </c>
      <c r="R72" s="206">
        <v>12.59</v>
      </c>
      <c r="S72" s="206">
        <v>7.82</v>
      </c>
      <c r="T72" s="206">
        <v>0</v>
      </c>
      <c r="U72" s="206">
        <v>20.51</v>
      </c>
      <c r="V72" s="206">
        <v>6.09</v>
      </c>
      <c r="W72" s="206">
        <v>12.13</v>
      </c>
      <c r="X72" s="206">
        <v>28.9</v>
      </c>
      <c r="Y72" s="206">
        <v>0</v>
      </c>
      <c r="Z72" s="206">
        <v>70.13</v>
      </c>
      <c r="AA72" s="206">
        <v>26.5</v>
      </c>
      <c r="AB72" s="206">
        <v>0</v>
      </c>
      <c r="AC72" s="206">
        <v>5.57</v>
      </c>
      <c r="AD72" s="206">
        <v>0</v>
      </c>
      <c r="AE72" s="206">
        <v>0</v>
      </c>
      <c r="AF72" s="206">
        <v>0</v>
      </c>
      <c r="AG72" s="206">
        <v>0</v>
      </c>
      <c r="AH72" s="206">
        <v>12.53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305.3</v>
      </c>
      <c r="M73" s="206">
        <v>26.61</v>
      </c>
      <c r="N73" s="206">
        <v>34.29</v>
      </c>
      <c r="O73" s="206">
        <v>0</v>
      </c>
      <c r="P73" s="206">
        <v>36.85</v>
      </c>
      <c r="Q73" s="206">
        <v>6.44</v>
      </c>
      <c r="R73" s="206">
        <v>12.59</v>
      </c>
      <c r="S73" s="206">
        <v>7.82</v>
      </c>
      <c r="T73" s="206">
        <v>0</v>
      </c>
      <c r="U73" s="206">
        <v>20.51</v>
      </c>
      <c r="V73" s="206">
        <v>6.09</v>
      </c>
      <c r="W73" s="206">
        <v>12.13</v>
      </c>
      <c r="X73" s="206">
        <v>28.9</v>
      </c>
      <c r="Y73" s="206">
        <v>0</v>
      </c>
      <c r="Z73" s="206">
        <v>70.13</v>
      </c>
      <c r="AA73" s="206">
        <v>26.5</v>
      </c>
      <c r="AB73" s="206">
        <v>0</v>
      </c>
      <c r="AC73" s="206">
        <v>5.57</v>
      </c>
      <c r="AD73" s="206">
        <v>0</v>
      </c>
      <c r="AE73" s="206">
        <v>0</v>
      </c>
      <c r="AF73" s="206">
        <v>0</v>
      </c>
      <c r="AG73" s="206">
        <v>0</v>
      </c>
      <c r="AH73" s="206">
        <v>12.53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305.3</v>
      </c>
      <c r="M74" s="206">
        <v>26.61</v>
      </c>
      <c r="N74" s="206">
        <v>34.29</v>
      </c>
      <c r="O74" s="206">
        <v>0</v>
      </c>
      <c r="P74" s="206">
        <v>36.85</v>
      </c>
      <c r="Q74" s="206">
        <v>6.44</v>
      </c>
      <c r="R74" s="206">
        <v>12.59</v>
      </c>
      <c r="S74" s="206">
        <v>7.82</v>
      </c>
      <c r="T74" s="206">
        <v>0</v>
      </c>
      <c r="U74" s="206">
        <v>20.51</v>
      </c>
      <c r="V74" s="206">
        <v>6.09</v>
      </c>
      <c r="W74" s="206">
        <v>12.13</v>
      </c>
      <c r="X74" s="206">
        <v>28.9</v>
      </c>
      <c r="Y74" s="206">
        <v>0</v>
      </c>
      <c r="Z74" s="206">
        <v>70.13</v>
      </c>
      <c r="AA74" s="206">
        <v>26.5</v>
      </c>
      <c r="AB74" s="206">
        <v>0</v>
      </c>
      <c r="AC74" s="206">
        <v>11.43</v>
      </c>
      <c r="AD74" s="206">
        <v>0</v>
      </c>
      <c r="AE74" s="206">
        <v>0</v>
      </c>
      <c r="AF74" s="206">
        <v>0</v>
      </c>
      <c r="AG74" s="206">
        <v>0</v>
      </c>
      <c r="AH74" s="206">
        <v>12.53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305.3</v>
      </c>
      <c r="M75" s="206">
        <v>26.61</v>
      </c>
      <c r="N75" s="206">
        <v>34.29</v>
      </c>
      <c r="O75" s="206">
        <v>0</v>
      </c>
      <c r="P75" s="206">
        <v>36.85</v>
      </c>
      <c r="Q75" s="206">
        <v>6.44</v>
      </c>
      <c r="R75" s="206">
        <v>12.59</v>
      </c>
      <c r="S75" s="206">
        <v>7.82</v>
      </c>
      <c r="T75" s="206">
        <v>0</v>
      </c>
      <c r="U75" s="206">
        <v>20.51</v>
      </c>
      <c r="V75" s="206">
        <v>6.09</v>
      </c>
      <c r="W75" s="206">
        <v>11.96</v>
      </c>
      <c r="X75" s="206">
        <v>28.9</v>
      </c>
      <c r="Y75" s="206">
        <v>0</v>
      </c>
      <c r="Z75" s="206">
        <v>70.13</v>
      </c>
      <c r="AA75" s="206">
        <v>26.5</v>
      </c>
      <c r="AB75" s="206">
        <v>0</v>
      </c>
      <c r="AC75" s="206">
        <v>11.43</v>
      </c>
      <c r="AD75" s="206">
        <v>0</v>
      </c>
      <c r="AE75" s="206">
        <v>0</v>
      </c>
      <c r="AF75" s="206">
        <v>0</v>
      </c>
      <c r="AG75" s="206">
        <v>0</v>
      </c>
      <c r="AH75" s="206">
        <v>12.53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305.3</v>
      </c>
      <c r="M76" s="206">
        <v>26.61</v>
      </c>
      <c r="N76" s="206">
        <v>34.29</v>
      </c>
      <c r="O76" s="206">
        <v>0</v>
      </c>
      <c r="P76" s="206">
        <v>36.85</v>
      </c>
      <c r="Q76" s="206">
        <v>6.44</v>
      </c>
      <c r="R76" s="206">
        <v>12.59</v>
      </c>
      <c r="S76" s="206">
        <v>7.82</v>
      </c>
      <c r="T76" s="206">
        <v>0</v>
      </c>
      <c r="U76" s="206">
        <v>20.51</v>
      </c>
      <c r="V76" s="206">
        <v>6.09</v>
      </c>
      <c r="W76" s="206">
        <v>11.96</v>
      </c>
      <c r="X76" s="206">
        <v>28.9</v>
      </c>
      <c r="Y76" s="206">
        <v>0</v>
      </c>
      <c r="Z76" s="206">
        <v>70.13</v>
      </c>
      <c r="AA76" s="206">
        <v>26.5</v>
      </c>
      <c r="AB76" s="206">
        <v>0</v>
      </c>
      <c r="AC76" s="206">
        <v>11.43</v>
      </c>
      <c r="AD76" s="206">
        <v>0</v>
      </c>
      <c r="AE76" s="206">
        <v>0</v>
      </c>
      <c r="AF76" s="206">
        <v>0</v>
      </c>
      <c r="AG76" s="206">
        <v>0</v>
      </c>
      <c r="AH76" s="206">
        <v>12.53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305.3</v>
      </c>
      <c r="M77" s="206">
        <v>26.61</v>
      </c>
      <c r="N77" s="206">
        <v>34.29</v>
      </c>
      <c r="O77" s="206">
        <v>0</v>
      </c>
      <c r="P77" s="206">
        <v>36.85</v>
      </c>
      <c r="Q77" s="206">
        <v>6.44</v>
      </c>
      <c r="R77" s="206">
        <v>12.59</v>
      </c>
      <c r="S77" s="206">
        <v>7.82</v>
      </c>
      <c r="T77" s="206">
        <v>0</v>
      </c>
      <c r="U77" s="206">
        <v>20.51</v>
      </c>
      <c r="V77" s="206">
        <v>6.09</v>
      </c>
      <c r="W77" s="206">
        <v>11.96</v>
      </c>
      <c r="X77" s="206">
        <v>28.9</v>
      </c>
      <c r="Y77" s="206">
        <v>0</v>
      </c>
      <c r="Z77" s="206">
        <v>70.13</v>
      </c>
      <c r="AA77" s="206">
        <v>26.5</v>
      </c>
      <c r="AB77" s="206">
        <v>0</v>
      </c>
      <c r="AC77" s="206">
        <v>11.43</v>
      </c>
      <c r="AD77" s="206">
        <v>0</v>
      </c>
      <c r="AE77" s="206">
        <v>0</v>
      </c>
      <c r="AF77" s="206">
        <v>0</v>
      </c>
      <c r="AG77" s="206">
        <v>0</v>
      </c>
      <c r="AH77" s="206">
        <v>12.53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305.3</v>
      </c>
      <c r="M78" s="206">
        <v>26.61</v>
      </c>
      <c r="N78" s="206">
        <v>34.29</v>
      </c>
      <c r="O78" s="206">
        <v>0</v>
      </c>
      <c r="P78" s="206">
        <v>36.85</v>
      </c>
      <c r="Q78" s="206">
        <v>6.44</v>
      </c>
      <c r="R78" s="206">
        <v>12.59</v>
      </c>
      <c r="S78" s="206">
        <v>7.82</v>
      </c>
      <c r="T78" s="206">
        <v>0</v>
      </c>
      <c r="U78" s="206">
        <v>20.51</v>
      </c>
      <c r="V78" s="206">
        <v>6.09</v>
      </c>
      <c r="W78" s="206">
        <v>11.96</v>
      </c>
      <c r="X78" s="206">
        <v>28.9</v>
      </c>
      <c r="Y78" s="206">
        <v>0</v>
      </c>
      <c r="Z78" s="206">
        <v>70.13</v>
      </c>
      <c r="AA78" s="206">
        <v>26.5</v>
      </c>
      <c r="AB78" s="206">
        <v>0</v>
      </c>
      <c r="AC78" s="206">
        <v>11.43</v>
      </c>
      <c r="AD78" s="206">
        <v>0</v>
      </c>
      <c r="AE78" s="206">
        <v>0</v>
      </c>
      <c r="AF78" s="206">
        <v>0</v>
      </c>
      <c r="AG78" s="206">
        <v>0</v>
      </c>
      <c r="AH78" s="206">
        <v>12.53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305.3</v>
      </c>
      <c r="M79" s="206">
        <v>26.61</v>
      </c>
      <c r="N79" s="206">
        <v>34.29</v>
      </c>
      <c r="O79" s="206">
        <v>0</v>
      </c>
      <c r="P79" s="206">
        <v>36.85</v>
      </c>
      <c r="Q79" s="206">
        <v>6.44</v>
      </c>
      <c r="R79" s="206">
        <v>12.59</v>
      </c>
      <c r="S79" s="206">
        <v>7.82</v>
      </c>
      <c r="T79" s="206">
        <v>0</v>
      </c>
      <c r="U79" s="206">
        <v>20.51</v>
      </c>
      <c r="V79" s="206">
        <v>6.09</v>
      </c>
      <c r="W79" s="206">
        <v>11.96</v>
      </c>
      <c r="X79" s="206">
        <v>28.9</v>
      </c>
      <c r="Y79" s="206">
        <v>0</v>
      </c>
      <c r="Z79" s="206">
        <v>70.13</v>
      </c>
      <c r="AA79" s="206">
        <v>26.5</v>
      </c>
      <c r="AB79" s="206">
        <v>0</v>
      </c>
      <c r="AC79" s="206">
        <v>11.43</v>
      </c>
      <c r="AD79" s="206">
        <v>0</v>
      </c>
      <c r="AE79" s="206">
        <v>0</v>
      </c>
      <c r="AF79" s="206">
        <v>0</v>
      </c>
      <c r="AG79" s="206">
        <v>0</v>
      </c>
      <c r="AH79" s="206">
        <v>12.53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305.3</v>
      </c>
      <c r="M80" s="206">
        <v>26.61</v>
      </c>
      <c r="N80" s="206">
        <v>34.29</v>
      </c>
      <c r="O80" s="206">
        <v>0</v>
      </c>
      <c r="P80" s="206">
        <v>36.85</v>
      </c>
      <c r="Q80" s="206">
        <v>6.44</v>
      </c>
      <c r="R80" s="206">
        <v>12.59</v>
      </c>
      <c r="S80" s="206">
        <v>7.82</v>
      </c>
      <c r="T80" s="206">
        <v>0</v>
      </c>
      <c r="U80" s="206">
        <v>20.51</v>
      </c>
      <c r="V80" s="206">
        <v>6.09</v>
      </c>
      <c r="W80" s="206">
        <v>11.96</v>
      </c>
      <c r="X80" s="206">
        <v>28.9</v>
      </c>
      <c r="Y80" s="206">
        <v>0</v>
      </c>
      <c r="Z80" s="206">
        <v>70.13</v>
      </c>
      <c r="AA80" s="206">
        <v>26.5</v>
      </c>
      <c r="AB80" s="206">
        <v>0</v>
      </c>
      <c r="AC80" s="206">
        <v>11.43</v>
      </c>
      <c r="AD80" s="206">
        <v>0</v>
      </c>
      <c r="AE80" s="206">
        <v>0</v>
      </c>
      <c r="AF80" s="206">
        <v>0</v>
      </c>
      <c r="AG80" s="206">
        <v>0</v>
      </c>
      <c r="AH80" s="206">
        <v>12.53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305.3</v>
      </c>
      <c r="M81" s="206">
        <v>26.61</v>
      </c>
      <c r="N81" s="206">
        <v>34.29</v>
      </c>
      <c r="O81" s="206">
        <v>0</v>
      </c>
      <c r="P81" s="206">
        <v>36.85</v>
      </c>
      <c r="Q81" s="206">
        <v>6.44</v>
      </c>
      <c r="R81" s="206">
        <v>12.59</v>
      </c>
      <c r="S81" s="206">
        <v>7.82</v>
      </c>
      <c r="T81" s="206">
        <v>0</v>
      </c>
      <c r="U81" s="206">
        <v>20.51</v>
      </c>
      <c r="V81" s="206">
        <v>6.09</v>
      </c>
      <c r="W81" s="206">
        <v>11.96</v>
      </c>
      <c r="X81" s="206">
        <v>28.9</v>
      </c>
      <c r="Y81" s="206">
        <v>0</v>
      </c>
      <c r="Z81" s="206">
        <v>70.13</v>
      </c>
      <c r="AA81" s="206">
        <v>26.5</v>
      </c>
      <c r="AB81" s="206">
        <v>0</v>
      </c>
      <c r="AC81" s="206">
        <v>11.43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305.3</v>
      </c>
      <c r="M82" s="206">
        <v>26.61</v>
      </c>
      <c r="N82" s="206">
        <v>34.29</v>
      </c>
      <c r="O82" s="206">
        <v>0</v>
      </c>
      <c r="P82" s="206">
        <v>36.85</v>
      </c>
      <c r="Q82" s="206">
        <v>6.44</v>
      </c>
      <c r="R82" s="206">
        <v>12.59</v>
      </c>
      <c r="S82" s="206">
        <v>7.82</v>
      </c>
      <c r="T82" s="206">
        <v>0</v>
      </c>
      <c r="U82" s="206">
        <v>20.51</v>
      </c>
      <c r="V82" s="206">
        <v>6.09</v>
      </c>
      <c r="W82" s="206">
        <v>11.96</v>
      </c>
      <c r="X82" s="206">
        <v>28.9</v>
      </c>
      <c r="Y82" s="206">
        <v>0</v>
      </c>
      <c r="Z82" s="206">
        <v>70.13</v>
      </c>
      <c r="AA82" s="206">
        <v>26.5</v>
      </c>
      <c r="AB82" s="206">
        <v>0</v>
      </c>
      <c r="AC82" s="206">
        <v>11.43</v>
      </c>
      <c r="AD82" s="206">
        <v>0</v>
      </c>
      <c r="AE82" s="206">
        <v>0</v>
      </c>
      <c r="AF82" s="206">
        <v>0</v>
      </c>
      <c r="AG82" s="206">
        <v>0</v>
      </c>
      <c r="AH82" s="206">
        <v>17.54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305.3</v>
      </c>
      <c r="M83" s="206">
        <v>26.61</v>
      </c>
      <c r="N83" s="206">
        <v>34.29</v>
      </c>
      <c r="O83" s="206">
        <v>0</v>
      </c>
      <c r="P83" s="206">
        <v>36.85</v>
      </c>
      <c r="Q83" s="206">
        <v>6.44</v>
      </c>
      <c r="R83" s="206">
        <v>12.59</v>
      </c>
      <c r="S83" s="206">
        <v>7.82</v>
      </c>
      <c r="T83" s="206">
        <v>0</v>
      </c>
      <c r="U83" s="206">
        <v>20.51</v>
      </c>
      <c r="V83" s="206">
        <v>6.09</v>
      </c>
      <c r="W83" s="206">
        <v>11.96</v>
      </c>
      <c r="X83" s="206">
        <v>28.9</v>
      </c>
      <c r="Y83" s="206">
        <v>0</v>
      </c>
      <c r="Z83" s="206">
        <v>70.13</v>
      </c>
      <c r="AA83" s="206">
        <v>26.5</v>
      </c>
      <c r="AB83" s="206">
        <v>0</v>
      </c>
      <c r="AC83" s="206">
        <v>11.14</v>
      </c>
      <c r="AD83" s="206">
        <v>0</v>
      </c>
      <c r="AE83" s="206">
        <v>0</v>
      </c>
      <c r="AF83" s="206">
        <v>0</v>
      </c>
      <c r="AG83" s="206">
        <v>0</v>
      </c>
      <c r="AH83" s="206">
        <v>17.54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305.3</v>
      </c>
      <c r="M84" s="206">
        <v>26.61</v>
      </c>
      <c r="N84" s="206">
        <v>34.29</v>
      </c>
      <c r="O84" s="206">
        <v>0</v>
      </c>
      <c r="P84" s="206">
        <v>36.85</v>
      </c>
      <c r="Q84" s="206">
        <v>6.44</v>
      </c>
      <c r="R84" s="206">
        <v>12.59</v>
      </c>
      <c r="S84" s="206">
        <v>7.82</v>
      </c>
      <c r="T84" s="206">
        <v>0</v>
      </c>
      <c r="U84" s="206">
        <v>20.51</v>
      </c>
      <c r="V84" s="206">
        <v>6.09</v>
      </c>
      <c r="W84" s="206">
        <v>11.96</v>
      </c>
      <c r="X84" s="206">
        <v>28.9</v>
      </c>
      <c r="Y84" s="206">
        <v>0</v>
      </c>
      <c r="Z84" s="206">
        <v>70.13</v>
      </c>
      <c r="AA84" s="206">
        <v>26.5</v>
      </c>
      <c r="AB84" s="206">
        <v>0</v>
      </c>
      <c r="AC84" s="206">
        <v>11.14</v>
      </c>
      <c r="AD84" s="206">
        <v>0</v>
      </c>
      <c r="AE84" s="206">
        <v>0</v>
      </c>
      <c r="AF84" s="206">
        <v>0</v>
      </c>
      <c r="AG84" s="206">
        <v>0</v>
      </c>
      <c r="AH84" s="206">
        <v>17.54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305.3</v>
      </c>
      <c r="M85" s="206">
        <v>26.61</v>
      </c>
      <c r="N85" s="206">
        <v>34.29</v>
      </c>
      <c r="O85" s="206">
        <v>0</v>
      </c>
      <c r="P85" s="206">
        <v>36.85</v>
      </c>
      <c r="Q85" s="206">
        <v>6.33</v>
      </c>
      <c r="R85" s="206">
        <v>12.44</v>
      </c>
      <c r="S85" s="206">
        <v>7.71</v>
      </c>
      <c r="T85" s="206">
        <v>0</v>
      </c>
      <c r="U85" s="206">
        <v>20.51</v>
      </c>
      <c r="V85" s="206">
        <v>6.09</v>
      </c>
      <c r="W85" s="206">
        <v>12.49</v>
      </c>
      <c r="X85" s="206">
        <v>28.9</v>
      </c>
      <c r="Y85" s="206">
        <v>0</v>
      </c>
      <c r="Z85" s="206">
        <v>70.13</v>
      </c>
      <c r="AA85" s="206">
        <v>26.5</v>
      </c>
      <c r="AB85" s="206">
        <v>0</v>
      </c>
      <c r="AC85" s="206">
        <v>12.3</v>
      </c>
      <c r="AD85" s="206">
        <v>0</v>
      </c>
      <c r="AE85" s="206">
        <v>0</v>
      </c>
      <c r="AF85" s="206">
        <v>0</v>
      </c>
      <c r="AG85" s="206">
        <v>0</v>
      </c>
      <c r="AH85" s="206">
        <v>17.54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305.3</v>
      </c>
      <c r="M86" s="206">
        <v>26.61</v>
      </c>
      <c r="N86" s="206">
        <v>34.29</v>
      </c>
      <c r="O86" s="206">
        <v>0</v>
      </c>
      <c r="P86" s="206">
        <v>36.85</v>
      </c>
      <c r="Q86" s="206">
        <v>6.33</v>
      </c>
      <c r="R86" s="206">
        <v>12.44</v>
      </c>
      <c r="S86" s="206">
        <v>7.71</v>
      </c>
      <c r="T86" s="206">
        <v>0</v>
      </c>
      <c r="U86" s="206">
        <v>20.51</v>
      </c>
      <c r="V86" s="206">
        <v>6.09</v>
      </c>
      <c r="W86" s="206">
        <v>12.49</v>
      </c>
      <c r="X86" s="206">
        <v>28.9</v>
      </c>
      <c r="Y86" s="206">
        <v>0</v>
      </c>
      <c r="Z86" s="206">
        <v>70.13</v>
      </c>
      <c r="AA86" s="206">
        <v>26.5</v>
      </c>
      <c r="AB86" s="206">
        <v>0</v>
      </c>
      <c r="AC86" s="206">
        <v>12.3</v>
      </c>
      <c r="AD86" s="206">
        <v>0</v>
      </c>
      <c r="AE86" s="206">
        <v>0</v>
      </c>
      <c r="AF86" s="206">
        <v>0</v>
      </c>
      <c r="AG86" s="206">
        <v>0</v>
      </c>
      <c r="AH86" s="206">
        <v>17.54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305.3</v>
      </c>
      <c r="M87" s="206">
        <v>26.61</v>
      </c>
      <c r="N87" s="206">
        <v>34.29</v>
      </c>
      <c r="O87" s="206">
        <v>0</v>
      </c>
      <c r="P87" s="206">
        <v>36.85</v>
      </c>
      <c r="Q87" s="206">
        <v>6.33</v>
      </c>
      <c r="R87" s="206">
        <v>12.44</v>
      </c>
      <c r="S87" s="206">
        <v>7.71</v>
      </c>
      <c r="T87" s="206">
        <v>0</v>
      </c>
      <c r="U87" s="206">
        <v>20.51</v>
      </c>
      <c r="V87" s="206">
        <v>6.09</v>
      </c>
      <c r="W87" s="206">
        <v>12.49</v>
      </c>
      <c r="X87" s="206">
        <v>28.9</v>
      </c>
      <c r="Y87" s="206">
        <v>0</v>
      </c>
      <c r="Z87" s="206">
        <v>70.13</v>
      </c>
      <c r="AA87" s="206">
        <v>26.5</v>
      </c>
      <c r="AB87" s="206">
        <v>0</v>
      </c>
      <c r="AC87" s="206">
        <v>20.84</v>
      </c>
      <c r="AD87" s="206">
        <v>0</v>
      </c>
      <c r="AE87" s="206">
        <v>0</v>
      </c>
      <c r="AF87" s="206">
        <v>0</v>
      </c>
      <c r="AG87" s="206">
        <v>0</v>
      </c>
      <c r="AH87" s="206">
        <v>17.54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305.3</v>
      </c>
      <c r="M88" s="206">
        <v>26.61</v>
      </c>
      <c r="N88" s="206">
        <v>34.29</v>
      </c>
      <c r="O88" s="206">
        <v>0</v>
      </c>
      <c r="P88" s="206">
        <v>36.85</v>
      </c>
      <c r="Q88" s="206">
        <v>6.44</v>
      </c>
      <c r="R88" s="206">
        <v>12.59</v>
      </c>
      <c r="S88" s="206">
        <v>7.82</v>
      </c>
      <c r="T88" s="206">
        <v>0</v>
      </c>
      <c r="U88" s="206">
        <v>20.51</v>
      </c>
      <c r="V88" s="206">
        <v>6.09</v>
      </c>
      <c r="W88" s="206">
        <v>12.49</v>
      </c>
      <c r="X88" s="206">
        <v>28.9</v>
      </c>
      <c r="Y88" s="206">
        <v>0</v>
      </c>
      <c r="Z88" s="206">
        <v>70.13</v>
      </c>
      <c r="AA88" s="206">
        <v>26.5</v>
      </c>
      <c r="AB88" s="206">
        <v>0</v>
      </c>
      <c r="AC88" s="206">
        <v>13.39</v>
      </c>
      <c r="AD88" s="206">
        <v>0</v>
      </c>
      <c r="AE88" s="206">
        <v>0</v>
      </c>
      <c r="AF88" s="206">
        <v>0</v>
      </c>
      <c r="AG88" s="206">
        <v>0</v>
      </c>
      <c r="AH88" s="206">
        <v>17.54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306.27999999999997</v>
      </c>
      <c r="M89" s="206">
        <v>26.61</v>
      </c>
      <c r="N89" s="206">
        <v>34.29</v>
      </c>
      <c r="O89" s="206">
        <v>0</v>
      </c>
      <c r="P89" s="206">
        <v>36.85</v>
      </c>
      <c r="Q89" s="206">
        <v>6.44</v>
      </c>
      <c r="R89" s="206">
        <v>12.59</v>
      </c>
      <c r="S89" s="206">
        <v>7.82</v>
      </c>
      <c r="T89" s="206">
        <v>0</v>
      </c>
      <c r="U89" s="206">
        <v>20.51</v>
      </c>
      <c r="V89" s="206">
        <v>6.09</v>
      </c>
      <c r="W89" s="206">
        <v>12.49</v>
      </c>
      <c r="X89" s="206">
        <v>28.9</v>
      </c>
      <c r="Y89" s="206">
        <v>0</v>
      </c>
      <c r="Z89" s="206">
        <v>70.13</v>
      </c>
      <c r="AA89" s="206">
        <v>26.5</v>
      </c>
      <c r="AB89" s="206">
        <v>0</v>
      </c>
      <c r="AC89" s="206">
        <v>8.08</v>
      </c>
      <c r="AD89" s="206">
        <v>0</v>
      </c>
      <c r="AE89" s="206">
        <v>0</v>
      </c>
      <c r="AF89" s="206">
        <v>0</v>
      </c>
      <c r="AG89" s="206">
        <v>0</v>
      </c>
      <c r="AH89" s="206">
        <v>17.54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305.76</v>
      </c>
      <c r="M90" s="206">
        <v>26.61</v>
      </c>
      <c r="N90" s="206">
        <v>34.29</v>
      </c>
      <c r="O90" s="206">
        <v>0</v>
      </c>
      <c r="P90" s="206">
        <v>36.85</v>
      </c>
      <c r="Q90" s="206">
        <v>6.61</v>
      </c>
      <c r="R90" s="206">
        <v>12.59</v>
      </c>
      <c r="S90" s="206">
        <v>7.99</v>
      </c>
      <c r="T90" s="206">
        <v>0</v>
      </c>
      <c r="U90" s="206">
        <v>20.51</v>
      </c>
      <c r="V90" s="206">
        <v>6.09</v>
      </c>
      <c r="W90" s="206">
        <v>12.49</v>
      </c>
      <c r="X90" s="206">
        <v>28.9</v>
      </c>
      <c r="Y90" s="206">
        <v>0</v>
      </c>
      <c r="Z90" s="206">
        <v>70.13</v>
      </c>
      <c r="AA90" s="206">
        <v>26.5</v>
      </c>
      <c r="AB90" s="206">
        <v>0</v>
      </c>
      <c r="AC90" s="206">
        <v>8.08</v>
      </c>
      <c r="AD90" s="206">
        <v>0</v>
      </c>
      <c r="AE90" s="206">
        <v>0</v>
      </c>
      <c r="AF90" s="206">
        <v>0</v>
      </c>
      <c r="AG90" s="206">
        <v>0</v>
      </c>
      <c r="AH90" s="206">
        <v>17.54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9.09</v>
      </c>
      <c r="L91" s="206">
        <v>305.3</v>
      </c>
      <c r="M91" s="206">
        <v>26.61</v>
      </c>
      <c r="N91" s="206">
        <v>34.29</v>
      </c>
      <c r="O91" s="206">
        <v>0</v>
      </c>
      <c r="P91" s="206">
        <v>36.85</v>
      </c>
      <c r="Q91" s="206">
        <v>6.61</v>
      </c>
      <c r="R91" s="206">
        <v>12.59</v>
      </c>
      <c r="S91" s="206">
        <v>7.99</v>
      </c>
      <c r="T91" s="206">
        <v>0</v>
      </c>
      <c r="U91" s="206">
        <v>20.51</v>
      </c>
      <c r="V91" s="206">
        <v>6.09</v>
      </c>
      <c r="W91" s="206">
        <v>12.49</v>
      </c>
      <c r="X91" s="206">
        <v>28.9</v>
      </c>
      <c r="Y91" s="206">
        <v>0</v>
      </c>
      <c r="Z91" s="206">
        <v>70.13</v>
      </c>
      <c r="AA91" s="206">
        <v>26.5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17.54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9.1</v>
      </c>
      <c r="L92" s="206">
        <v>305.3</v>
      </c>
      <c r="M92" s="206">
        <v>26.61</v>
      </c>
      <c r="N92" s="206">
        <v>34.29</v>
      </c>
      <c r="O92" s="206">
        <v>0</v>
      </c>
      <c r="P92" s="206">
        <v>36.85</v>
      </c>
      <c r="Q92" s="206">
        <v>6.61</v>
      </c>
      <c r="R92" s="206">
        <v>12.59</v>
      </c>
      <c r="S92" s="206">
        <v>7.99</v>
      </c>
      <c r="T92" s="206">
        <v>0</v>
      </c>
      <c r="U92" s="206">
        <v>20.51</v>
      </c>
      <c r="V92" s="206">
        <v>6.09</v>
      </c>
      <c r="W92" s="206">
        <v>12.49</v>
      </c>
      <c r="X92" s="206">
        <v>28.9</v>
      </c>
      <c r="Y92" s="206">
        <v>0</v>
      </c>
      <c r="Z92" s="206">
        <v>70.13</v>
      </c>
      <c r="AA92" s="206">
        <v>26.5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17.54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9.11</v>
      </c>
      <c r="L93" s="206">
        <v>307.95</v>
      </c>
      <c r="M93" s="206">
        <v>26.61</v>
      </c>
      <c r="N93" s="206">
        <v>34.29</v>
      </c>
      <c r="O93" s="206">
        <v>0</v>
      </c>
      <c r="P93" s="206">
        <v>36.85</v>
      </c>
      <c r="Q93" s="206">
        <v>6.61</v>
      </c>
      <c r="R93" s="206">
        <v>12.8</v>
      </c>
      <c r="S93" s="206">
        <v>7.99</v>
      </c>
      <c r="T93" s="206">
        <v>0</v>
      </c>
      <c r="U93" s="206">
        <v>20.51</v>
      </c>
      <c r="V93" s="206">
        <v>6.09</v>
      </c>
      <c r="W93" s="206">
        <v>12.49</v>
      </c>
      <c r="X93" s="206">
        <v>28.9</v>
      </c>
      <c r="Y93" s="206">
        <v>0</v>
      </c>
      <c r="Z93" s="206">
        <v>70.13</v>
      </c>
      <c r="AA93" s="206">
        <v>26.5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17.54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9.11</v>
      </c>
      <c r="L94" s="206">
        <v>305.26</v>
      </c>
      <c r="M94" s="206">
        <v>26.61</v>
      </c>
      <c r="N94" s="206">
        <v>34.29</v>
      </c>
      <c r="O94" s="206">
        <v>0</v>
      </c>
      <c r="P94" s="206">
        <v>36.85</v>
      </c>
      <c r="Q94" s="206">
        <v>6.61</v>
      </c>
      <c r="R94" s="206">
        <v>12.8</v>
      </c>
      <c r="S94" s="206">
        <v>7.99</v>
      </c>
      <c r="T94" s="206">
        <v>0</v>
      </c>
      <c r="U94" s="206">
        <v>20.51</v>
      </c>
      <c r="V94" s="206">
        <v>6.36</v>
      </c>
      <c r="W94" s="206">
        <v>12.99</v>
      </c>
      <c r="X94" s="206">
        <v>28.9</v>
      </c>
      <c r="Y94" s="206">
        <v>0</v>
      </c>
      <c r="Z94" s="206">
        <v>70.13</v>
      </c>
      <c r="AA94" s="206">
        <v>26.5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17.54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8.9600000000000009</v>
      </c>
      <c r="L95" s="206">
        <v>305.26</v>
      </c>
      <c r="M95" s="206">
        <v>26.61</v>
      </c>
      <c r="N95" s="206">
        <v>34.29</v>
      </c>
      <c r="O95" s="206">
        <v>0</v>
      </c>
      <c r="P95" s="206">
        <v>36.85</v>
      </c>
      <c r="Q95" s="206">
        <v>2.71</v>
      </c>
      <c r="R95" s="206">
        <v>12.8</v>
      </c>
      <c r="S95" s="206">
        <v>7.65</v>
      </c>
      <c r="T95" s="206">
        <v>0</v>
      </c>
      <c r="U95" s="206">
        <v>20.51</v>
      </c>
      <c r="V95" s="206">
        <v>6.09</v>
      </c>
      <c r="W95" s="206">
        <v>12.49</v>
      </c>
      <c r="X95" s="206">
        <v>28.9</v>
      </c>
      <c r="Y95" s="206">
        <v>0</v>
      </c>
      <c r="Z95" s="206">
        <v>70.13</v>
      </c>
      <c r="AA95" s="206">
        <v>26.5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8.9600000000000009</v>
      </c>
      <c r="L96" s="206">
        <v>305.26</v>
      </c>
      <c r="M96" s="206">
        <v>26.61</v>
      </c>
      <c r="N96" s="206">
        <v>34.29</v>
      </c>
      <c r="O96" s="206">
        <v>0</v>
      </c>
      <c r="P96" s="206">
        <v>36.85</v>
      </c>
      <c r="Q96" s="206">
        <v>2.71</v>
      </c>
      <c r="R96" s="206">
        <v>12.26</v>
      </c>
      <c r="S96" s="206">
        <v>7.65</v>
      </c>
      <c r="T96" s="206">
        <v>0</v>
      </c>
      <c r="U96" s="206">
        <v>20.51</v>
      </c>
      <c r="V96" s="206">
        <v>6.09</v>
      </c>
      <c r="W96" s="206">
        <v>12.49</v>
      </c>
      <c r="X96" s="206">
        <v>28.9</v>
      </c>
      <c r="Y96" s="206">
        <v>0</v>
      </c>
      <c r="Z96" s="206">
        <v>70.13</v>
      </c>
      <c r="AA96" s="206">
        <v>26.5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26.99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8.9600000000000009</v>
      </c>
      <c r="L97" s="206">
        <v>305.26</v>
      </c>
      <c r="M97" s="206">
        <v>26.61</v>
      </c>
      <c r="N97" s="206">
        <v>34.29</v>
      </c>
      <c r="O97" s="206">
        <v>0</v>
      </c>
      <c r="P97" s="206">
        <v>36.85</v>
      </c>
      <c r="Q97" s="206">
        <v>2.98</v>
      </c>
      <c r="R97" s="206">
        <v>12.26</v>
      </c>
      <c r="S97" s="206">
        <v>7.69</v>
      </c>
      <c r="T97" s="206">
        <v>0</v>
      </c>
      <c r="U97" s="206">
        <v>20.51</v>
      </c>
      <c r="V97" s="206">
        <v>6.09</v>
      </c>
      <c r="W97" s="206">
        <v>12.46</v>
      </c>
      <c r="X97" s="206">
        <v>28.9</v>
      </c>
      <c r="Y97" s="206">
        <v>0</v>
      </c>
      <c r="Z97" s="206">
        <v>70.13</v>
      </c>
      <c r="AA97" s="206">
        <v>26.5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26.99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8.9600000000000009</v>
      </c>
      <c r="L98" s="206">
        <v>305.26</v>
      </c>
      <c r="M98" s="206">
        <v>26.61</v>
      </c>
      <c r="N98" s="206">
        <v>34.29</v>
      </c>
      <c r="O98" s="206">
        <v>0</v>
      </c>
      <c r="P98" s="206">
        <v>36.85</v>
      </c>
      <c r="Q98" s="206">
        <v>2.98</v>
      </c>
      <c r="R98" s="206">
        <v>12.26</v>
      </c>
      <c r="S98" s="206">
        <v>7.69</v>
      </c>
      <c r="T98" s="206">
        <v>0</v>
      </c>
      <c r="U98" s="206">
        <v>20.51</v>
      </c>
      <c r="V98" s="206">
        <v>6.09</v>
      </c>
      <c r="W98" s="206">
        <v>12.46</v>
      </c>
      <c r="X98" s="206">
        <v>28.9</v>
      </c>
      <c r="Y98" s="206">
        <v>0</v>
      </c>
      <c r="Z98" s="206">
        <v>70.13</v>
      </c>
      <c r="AA98" s="206">
        <v>26.5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26.99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0.18520250000000005</v>
      </c>
      <c r="L99">
        <f t="shared" si="0"/>
        <v>7.6543424999999914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0.87124749999999851</v>
      </c>
      <c r="Q99">
        <f t="shared" si="0"/>
        <v>0.13001750000000004</v>
      </c>
      <c r="R99">
        <f t="shared" si="0"/>
        <v>0.19653749999999998</v>
      </c>
      <c r="S99">
        <f t="shared" si="0"/>
        <v>0.15904750000000012</v>
      </c>
      <c r="T99">
        <f t="shared" si="0"/>
        <v>0</v>
      </c>
      <c r="U99">
        <f t="shared" si="0"/>
        <v>0.49170999999999987</v>
      </c>
      <c r="V99">
        <f t="shared" si="0"/>
        <v>0.10816499999999986</v>
      </c>
      <c r="W99">
        <f t="shared" si="0"/>
        <v>0.24462000000000014</v>
      </c>
      <c r="X99">
        <f t="shared" si="0"/>
        <v>0.57993000000000083</v>
      </c>
      <c r="Y99">
        <f t="shared" si="0"/>
        <v>0</v>
      </c>
      <c r="Z99">
        <f t="shared" si="0"/>
        <v>1.4399800000000018</v>
      </c>
      <c r="AA99">
        <f t="shared" si="0"/>
        <v>0.52009249999999996</v>
      </c>
      <c r="AB99">
        <f t="shared" si="0"/>
        <v>0</v>
      </c>
      <c r="AC99">
        <f t="shared" si="0"/>
        <v>0.25446500000000005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2.02425E-2</v>
      </c>
      <c r="AH99">
        <f t="shared" si="0"/>
        <v>0.13030500000000003</v>
      </c>
      <c r="AI99">
        <f t="shared" si="0"/>
        <v>0</v>
      </c>
      <c r="AJ99">
        <f t="shared" si="0"/>
        <v>0</v>
      </c>
      <c r="AK99">
        <f t="shared" si="0"/>
        <v>1.577767500000002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0.19343750000000007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570</v>
      </c>
      <c r="AB1" s="91" t="s">
        <v>242</v>
      </c>
      <c r="AC1" s="91" t="s">
        <v>571</v>
      </c>
      <c r="AD1" s="91" t="s">
        <v>572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11.712</v>
      </c>
      <c r="C3" s="23"/>
      <c r="D3" s="23"/>
      <c r="E3" s="23"/>
      <c r="F3" s="23"/>
      <c r="G3" s="23"/>
      <c r="H3" s="23"/>
      <c r="I3" s="23"/>
      <c r="J3" s="23">
        <v>5.8559999999999999</v>
      </c>
      <c r="K3" s="25">
        <f>SUM(C3:J3)</f>
        <v>5.8559999999999999</v>
      </c>
      <c r="L3" s="24">
        <f>U3+V3</f>
        <v>0</v>
      </c>
      <c r="M3" s="81">
        <f>K3+L3</f>
        <v>5.8559999999999999</v>
      </c>
      <c r="O3" s="78">
        <f>-SUM(P3:S3,U3)</f>
        <v>-5.8559999999999999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5.8559999999999999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12.076000000000001</v>
      </c>
      <c r="C4" s="23"/>
      <c r="D4" s="23"/>
      <c r="E4" s="23"/>
      <c r="F4" s="23"/>
      <c r="G4" s="23"/>
      <c r="H4" s="23"/>
      <c r="I4" s="23"/>
      <c r="J4" s="23">
        <v>6.0380000000000003</v>
      </c>
      <c r="K4" s="25">
        <f t="shared" ref="K4:K67" si="4">SUM(C4:J4)</f>
        <v>6.0380000000000003</v>
      </c>
      <c r="L4" s="24">
        <f t="shared" ref="L4:L67" si="5">U4+V4</f>
        <v>0</v>
      </c>
      <c r="M4" s="81">
        <f t="shared" ref="M4:M67" si="6">K4+L4</f>
        <v>6.0380000000000003</v>
      </c>
      <c r="O4" s="78">
        <f t="shared" ref="O4:O67" si="7">-SUM(P4:S4,U4)</f>
        <v>-6.0380000000000003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6.0380000000000003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>
        <v>0</v>
      </c>
      <c r="Y4" s="88">
        <v>0</v>
      </c>
      <c r="Z4" s="88">
        <v>0</v>
      </c>
      <c r="AA4" s="88"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11.56</v>
      </c>
      <c r="C5" s="23"/>
      <c r="D5" s="23"/>
      <c r="E5" s="23"/>
      <c r="F5" s="23"/>
      <c r="G5" s="23"/>
      <c r="H5" s="23"/>
      <c r="I5" s="23"/>
      <c r="J5" s="23">
        <v>5.78</v>
      </c>
      <c r="K5" s="25">
        <f t="shared" si="4"/>
        <v>5.78</v>
      </c>
      <c r="L5" s="24">
        <f t="shared" si="5"/>
        <v>0</v>
      </c>
      <c r="M5" s="81">
        <f t="shared" si="6"/>
        <v>5.78</v>
      </c>
      <c r="O5" s="78">
        <f t="shared" si="7"/>
        <v>-5.78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5.78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10.676</v>
      </c>
      <c r="C6" s="23"/>
      <c r="D6" s="23"/>
      <c r="E6" s="23"/>
      <c r="F6" s="23"/>
      <c r="G6" s="23"/>
      <c r="H6" s="23"/>
      <c r="I6" s="23"/>
      <c r="J6" s="23">
        <v>5.3380000000000001</v>
      </c>
      <c r="K6" s="25">
        <f t="shared" si="4"/>
        <v>5.3380000000000001</v>
      </c>
      <c r="L6" s="24">
        <f t="shared" si="5"/>
        <v>0</v>
      </c>
      <c r="M6" s="81">
        <f t="shared" si="6"/>
        <v>5.3380000000000001</v>
      </c>
      <c r="O6" s="78">
        <f t="shared" si="7"/>
        <v>-5.3380000000000001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5.3380000000000001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12.212</v>
      </c>
      <c r="C7" s="23"/>
      <c r="D7" s="23"/>
      <c r="E7" s="23"/>
      <c r="F7" s="23"/>
      <c r="G7" s="23"/>
      <c r="H7" s="23"/>
      <c r="I7" s="23"/>
      <c r="J7" s="23">
        <v>6.1059999999999999</v>
      </c>
      <c r="K7" s="25">
        <f t="shared" si="4"/>
        <v>6.1059999999999999</v>
      </c>
      <c r="L7" s="24">
        <f t="shared" si="5"/>
        <v>0</v>
      </c>
      <c r="M7" s="81">
        <f t="shared" si="6"/>
        <v>6.1059999999999999</v>
      </c>
      <c r="O7" s="78">
        <f t="shared" si="7"/>
        <v>-6.1059999999999999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6.1059999999999999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10.156000000000001</v>
      </c>
      <c r="C8" s="23"/>
      <c r="D8" s="23"/>
      <c r="E8" s="23"/>
      <c r="F8" s="23"/>
      <c r="G8" s="23"/>
      <c r="H8" s="23"/>
      <c r="I8" s="23"/>
      <c r="J8" s="23">
        <v>5.0780000000000003</v>
      </c>
      <c r="K8" s="25">
        <f t="shared" si="4"/>
        <v>5.0780000000000003</v>
      </c>
      <c r="L8" s="24">
        <f t="shared" si="5"/>
        <v>0</v>
      </c>
      <c r="M8" s="81">
        <f t="shared" si="6"/>
        <v>5.0780000000000003</v>
      </c>
      <c r="O8" s="78">
        <f t="shared" si="7"/>
        <v>-5.0780000000000003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5.0780000000000003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10.156000000000001</v>
      </c>
      <c r="C9" s="23"/>
      <c r="D9" s="23"/>
      <c r="E9" s="23"/>
      <c r="F9" s="23"/>
      <c r="G9" s="23"/>
      <c r="H9" s="23"/>
      <c r="I9" s="23"/>
      <c r="J9" s="23">
        <v>5.0780000000000003</v>
      </c>
      <c r="K9" s="25">
        <f t="shared" si="4"/>
        <v>5.0780000000000003</v>
      </c>
      <c r="L9" s="24">
        <f t="shared" si="5"/>
        <v>0</v>
      </c>
      <c r="M9" s="81">
        <f t="shared" si="6"/>
        <v>5.0780000000000003</v>
      </c>
      <c r="O9" s="78">
        <f t="shared" si="7"/>
        <v>-5.0780000000000003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5.0780000000000003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10.616</v>
      </c>
      <c r="C10" s="23"/>
      <c r="D10" s="23"/>
      <c r="E10" s="23"/>
      <c r="F10" s="23"/>
      <c r="G10" s="23"/>
      <c r="H10" s="23"/>
      <c r="I10" s="23"/>
      <c r="J10" s="23">
        <v>5.3079999999999998</v>
      </c>
      <c r="K10" s="25">
        <f t="shared" si="4"/>
        <v>5.3079999999999998</v>
      </c>
      <c r="L10" s="24">
        <f t="shared" si="5"/>
        <v>0</v>
      </c>
      <c r="M10" s="81">
        <f t="shared" si="6"/>
        <v>5.3079999999999998</v>
      </c>
      <c r="O10" s="78">
        <f t="shared" si="7"/>
        <v>-5.3079999999999998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5.3079999999999998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12.404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0</v>
      </c>
      <c r="M11" s="81">
        <f t="shared" si="6"/>
        <v>6.1267902481104981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11.884</v>
      </c>
      <c r="C12" s="23"/>
      <c r="D12" s="23"/>
      <c r="E12" s="23"/>
      <c r="F12" s="23"/>
      <c r="G12" s="23"/>
      <c r="H12" s="23"/>
      <c r="I12" s="23"/>
      <c r="J12" s="23">
        <v>5.9420000000000002</v>
      </c>
      <c r="K12" s="25">
        <f t="shared" si="4"/>
        <v>5.9420000000000002</v>
      </c>
      <c r="L12" s="24">
        <f t="shared" si="5"/>
        <v>0</v>
      </c>
      <c r="M12" s="81">
        <f t="shared" si="6"/>
        <v>5.9420000000000002</v>
      </c>
      <c r="O12" s="78">
        <f t="shared" si="7"/>
        <v>-5.9420000000000002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5.9420000000000002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11.98</v>
      </c>
      <c r="C13" s="23"/>
      <c r="D13" s="23"/>
      <c r="E13" s="23"/>
      <c r="F13" s="23"/>
      <c r="G13" s="23"/>
      <c r="H13" s="23"/>
      <c r="I13" s="23"/>
      <c r="J13" s="23">
        <v>5.9900000000000011</v>
      </c>
      <c r="K13" s="25">
        <f t="shared" si="4"/>
        <v>5.9900000000000011</v>
      </c>
      <c r="L13" s="24">
        <f t="shared" si="5"/>
        <v>0</v>
      </c>
      <c r="M13" s="81">
        <f t="shared" si="6"/>
        <v>5.9900000000000011</v>
      </c>
      <c r="O13" s="78">
        <f t="shared" si="7"/>
        <v>-5.9900000000000011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5.9900000000000011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>
        <v>0</v>
      </c>
      <c r="Y13" s="88">
        <v>0</v>
      </c>
      <c r="Z13" s="88">
        <v>0</v>
      </c>
      <c r="AA13" s="88"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12.46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0</v>
      </c>
      <c r="M14" s="81">
        <f t="shared" si="6"/>
        <v>6.1267902481104981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11.48</v>
      </c>
      <c r="C15" s="23"/>
      <c r="D15" s="23"/>
      <c r="E15" s="23"/>
      <c r="F15" s="23"/>
      <c r="G15" s="23"/>
      <c r="H15" s="23"/>
      <c r="I15" s="23"/>
      <c r="J15" s="23">
        <v>5.7399999999999993</v>
      </c>
      <c r="K15" s="25">
        <f t="shared" si="4"/>
        <v>5.7399999999999993</v>
      </c>
      <c r="L15" s="24">
        <f t="shared" si="5"/>
        <v>0</v>
      </c>
      <c r="M15" s="81">
        <f t="shared" si="6"/>
        <v>5.7399999999999993</v>
      </c>
      <c r="O15" s="78">
        <f t="shared" si="7"/>
        <v>-5.7399999999999993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5.7399999999999993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13.096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0</v>
      </c>
      <c r="M16" s="81">
        <f t="shared" si="6"/>
        <v>6.1267902481104981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12.268000000000001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0</v>
      </c>
      <c r="M17" s="81">
        <f t="shared" si="6"/>
        <v>6.1267902481104981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12.651999999999999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0</v>
      </c>
      <c r="M18" s="81">
        <f t="shared" si="6"/>
        <v>6.1267902481104981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11.923999999999999</v>
      </c>
      <c r="C19" s="23"/>
      <c r="D19" s="23"/>
      <c r="E19" s="23"/>
      <c r="F19" s="23"/>
      <c r="G19" s="23"/>
      <c r="H19" s="23"/>
      <c r="I19" s="23"/>
      <c r="J19" s="23">
        <v>5.9619999999999989</v>
      </c>
      <c r="K19" s="25">
        <f t="shared" si="4"/>
        <v>5.9619999999999989</v>
      </c>
      <c r="L19" s="24">
        <f t="shared" si="5"/>
        <v>0</v>
      </c>
      <c r="M19" s="81">
        <f t="shared" si="6"/>
        <v>5.9619999999999989</v>
      </c>
      <c r="O19" s="78">
        <f t="shared" si="7"/>
        <v>-5.9619999999999989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5.9619999999999989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11.731999999999999</v>
      </c>
      <c r="C20" s="23"/>
      <c r="D20" s="23"/>
      <c r="E20" s="23"/>
      <c r="F20" s="23"/>
      <c r="G20" s="23"/>
      <c r="H20" s="23"/>
      <c r="I20" s="23"/>
      <c r="J20" s="23">
        <v>5.8660000000000005</v>
      </c>
      <c r="K20" s="25">
        <f t="shared" si="4"/>
        <v>5.8660000000000005</v>
      </c>
      <c r="L20" s="24">
        <f t="shared" si="5"/>
        <v>0</v>
      </c>
      <c r="M20" s="81">
        <f t="shared" si="6"/>
        <v>5.8660000000000005</v>
      </c>
      <c r="O20" s="78">
        <f t="shared" si="7"/>
        <v>-5.8660000000000005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5.8660000000000005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12.864000000000001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0</v>
      </c>
      <c r="M21" s="81">
        <f t="shared" si="6"/>
        <v>6.1267902481104981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>
        <v>0</v>
      </c>
      <c r="Y21" s="88">
        <v>0</v>
      </c>
      <c r="Z21" s="88">
        <v>0</v>
      </c>
      <c r="AA21" s="88"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12.94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0</v>
      </c>
      <c r="M22" s="81">
        <f t="shared" si="6"/>
        <v>6.1267902481104981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>
        <v>0</v>
      </c>
      <c r="Y22" s="88">
        <v>0</v>
      </c>
      <c r="Z22" s="88">
        <v>0</v>
      </c>
      <c r="AA22" s="88"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12.44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0</v>
      </c>
      <c r="M23" s="81">
        <f t="shared" si="6"/>
        <v>6.1267902481104981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11.827999999999999</v>
      </c>
      <c r="C24" s="23"/>
      <c r="D24" s="23"/>
      <c r="E24" s="23"/>
      <c r="F24" s="23"/>
      <c r="G24" s="23"/>
      <c r="H24" s="23"/>
      <c r="I24" s="23"/>
      <c r="J24" s="23">
        <v>5.9139999999999997</v>
      </c>
      <c r="K24" s="25">
        <f t="shared" si="4"/>
        <v>5.9139999999999997</v>
      </c>
      <c r="L24" s="24">
        <f t="shared" si="5"/>
        <v>0</v>
      </c>
      <c r="M24" s="81">
        <f t="shared" si="6"/>
        <v>5.9139999999999997</v>
      </c>
      <c r="O24" s="78">
        <f t="shared" si="7"/>
        <v>-5.9139999999999997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5.9139999999999997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12.864000000000001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0</v>
      </c>
      <c r="M25" s="81">
        <f t="shared" si="6"/>
        <v>6.1267902481104981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12.404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0</v>
      </c>
      <c r="M26" s="81">
        <f t="shared" si="6"/>
        <v>6.1267902481104981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11.808</v>
      </c>
      <c r="C27" s="23"/>
      <c r="D27" s="23"/>
      <c r="E27" s="23"/>
      <c r="F27" s="23"/>
      <c r="G27" s="23"/>
      <c r="H27" s="23"/>
      <c r="I27" s="23"/>
      <c r="J27" s="23">
        <v>5.9039999999999999</v>
      </c>
      <c r="K27" s="25">
        <f t="shared" si="4"/>
        <v>5.9039999999999999</v>
      </c>
      <c r="L27" s="24">
        <f t="shared" si="5"/>
        <v>0</v>
      </c>
      <c r="M27" s="81">
        <f t="shared" si="6"/>
        <v>5.9039999999999999</v>
      </c>
      <c r="O27" s="78">
        <f t="shared" si="7"/>
        <v>-5.9039999999999999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5.9039999999999999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13.112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0</v>
      </c>
      <c r="M28" s="81">
        <f t="shared" si="6"/>
        <v>6.1267902481104981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>
        <v>0</v>
      </c>
      <c r="Y28" s="88">
        <v>0</v>
      </c>
      <c r="Z28" s="88">
        <v>0</v>
      </c>
      <c r="AA28" s="88"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12.364000000000001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0</v>
      </c>
      <c r="M29" s="81">
        <f t="shared" si="6"/>
        <v>6.1267902481104981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11.923999999999999</v>
      </c>
      <c r="C30" s="23"/>
      <c r="D30" s="23"/>
      <c r="E30" s="23"/>
      <c r="F30" s="23"/>
      <c r="G30" s="23"/>
      <c r="H30" s="23"/>
      <c r="I30" s="23"/>
      <c r="J30" s="23">
        <v>5.9619999999999989</v>
      </c>
      <c r="K30" s="25">
        <f t="shared" si="4"/>
        <v>5.9619999999999989</v>
      </c>
      <c r="L30" s="24">
        <f t="shared" si="5"/>
        <v>0</v>
      </c>
      <c r="M30" s="81">
        <f t="shared" si="6"/>
        <v>5.9619999999999989</v>
      </c>
      <c r="O30" s="78">
        <f t="shared" si="7"/>
        <v>-5.9619999999999989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5.9619999999999989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>
        <v>0</v>
      </c>
      <c r="Y30" s="88">
        <v>0</v>
      </c>
      <c r="Z30" s="88">
        <v>0</v>
      </c>
      <c r="AA30" s="88"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12.247999999999999</v>
      </c>
      <c r="C31" s="23"/>
      <c r="D31" s="23"/>
      <c r="E31" s="23"/>
      <c r="F31" s="23"/>
      <c r="G31" s="23"/>
      <c r="H31" s="23"/>
      <c r="I31" s="23"/>
      <c r="J31" s="23">
        <v>6.1240000000000006</v>
      </c>
      <c r="K31" s="25">
        <f t="shared" si="4"/>
        <v>6.1240000000000006</v>
      </c>
      <c r="L31" s="24">
        <f t="shared" si="5"/>
        <v>0</v>
      </c>
      <c r="M31" s="81">
        <f t="shared" si="6"/>
        <v>6.1240000000000006</v>
      </c>
      <c r="O31" s="78">
        <f t="shared" si="7"/>
        <v>-6.1240000000000006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6.1240000000000006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13.384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0</v>
      </c>
      <c r="M32" s="81">
        <f t="shared" si="6"/>
        <v>6.1267902481104981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12.48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0</v>
      </c>
      <c r="M33" s="81">
        <f t="shared" si="6"/>
        <v>6.1267902481104981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11.884</v>
      </c>
      <c r="C34" s="23"/>
      <c r="D34" s="23"/>
      <c r="E34" s="23"/>
      <c r="F34" s="23"/>
      <c r="G34" s="23"/>
      <c r="H34" s="23"/>
      <c r="I34" s="23"/>
      <c r="J34" s="23">
        <v>5.9420000000000002</v>
      </c>
      <c r="K34" s="25">
        <f t="shared" si="4"/>
        <v>5.9420000000000002</v>
      </c>
      <c r="L34" s="24">
        <f t="shared" si="5"/>
        <v>0</v>
      </c>
      <c r="M34" s="81">
        <f t="shared" si="6"/>
        <v>5.9420000000000002</v>
      </c>
      <c r="O34" s="78">
        <f t="shared" si="7"/>
        <v>-5.9420000000000002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5.9420000000000002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12.48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0</v>
      </c>
      <c r="M35" s="81">
        <f t="shared" si="6"/>
        <v>6.1267902481104981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11.848000000000001</v>
      </c>
      <c r="C36" s="23"/>
      <c r="D36" s="23"/>
      <c r="E36" s="23"/>
      <c r="F36" s="23"/>
      <c r="G36" s="23"/>
      <c r="H36" s="23"/>
      <c r="I36" s="23"/>
      <c r="J36" s="23">
        <v>5.9239999999999995</v>
      </c>
      <c r="K36" s="25">
        <f t="shared" si="4"/>
        <v>5.9239999999999995</v>
      </c>
      <c r="L36" s="24">
        <f t="shared" si="5"/>
        <v>0</v>
      </c>
      <c r="M36" s="81">
        <f t="shared" si="6"/>
        <v>5.9239999999999995</v>
      </c>
      <c r="O36" s="78">
        <f t="shared" si="7"/>
        <v>-5.9239999999999995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5.9239999999999995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>
        <v>0</v>
      </c>
      <c r="Y36" s="88">
        <v>0</v>
      </c>
      <c r="Z36" s="88">
        <v>0</v>
      </c>
      <c r="AA36" s="88"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11.692</v>
      </c>
      <c r="C37" s="23"/>
      <c r="D37" s="23"/>
      <c r="E37" s="23"/>
      <c r="F37" s="23"/>
      <c r="G37" s="23"/>
      <c r="H37" s="23"/>
      <c r="I37" s="23"/>
      <c r="J37" s="23">
        <v>5.8460000000000001</v>
      </c>
      <c r="K37" s="25">
        <f t="shared" si="4"/>
        <v>5.8460000000000001</v>
      </c>
      <c r="L37" s="24">
        <f t="shared" si="5"/>
        <v>0</v>
      </c>
      <c r="M37" s="81">
        <f t="shared" si="6"/>
        <v>5.8460000000000001</v>
      </c>
      <c r="O37" s="78">
        <f t="shared" si="7"/>
        <v>-5.8460000000000001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5.8460000000000001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>
        <v>0</v>
      </c>
      <c r="Y37" s="88">
        <v>0</v>
      </c>
      <c r="Z37" s="88">
        <v>0</v>
      </c>
      <c r="AA37" s="88"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12.116</v>
      </c>
      <c r="C38" s="23"/>
      <c r="D38" s="23"/>
      <c r="E38" s="23"/>
      <c r="F38" s="23"/>
      <c r="G38" s="23"/>
      <c r="H38" s="23"/>
      <c r="I38" s="23"/>
      <c r="J38" s="23">
        <v>6.0579999999999989</v>
      </c>
      <c r="K38" s="25">
        <f t="shared" si="4"/>
        <v>6.0579999999999989</v>
      </c>
      <c r="L38" s="24">
        <f t="shared" si="5"/>
        <v>0</v>
      </c>
      <c r="M38" s="81">
        <f t="shared" si="6"/>
        <v>6.0579999999999989</v>
      </c>
      <c r="O38" s="78">
        <f t="shared" si="7"/>
        <v>-6.0579999999999989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6.0579999999999989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12.52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0</v>
      </c>
      <c r="M39" s="81">
        <f t="shared" si="6"/>
        <v>6.1267902481104981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12.423999999999999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0</v>
      </c>
      <c r="M40" s="81">
        <f t="shared" si="6"/>
        <v>6.1267902481104981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12.48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0</v>
      </c>
      <c r="M41" s="81">
        <f t="shared" si="6"/>
        <v>6.1267902481104981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11.54</v>
      </c>
      <c r="C42" s="23"/>
      <c r="D42" s="23"/>
      <c r="E42" s="23"/>
      <c r="F42" s="23"/>
      <c r="G42" s="23"/>
      <c r="H42" s="23"/>
      <c r="I42" s="23"/>
      <c r="J42" s="23">
        <v>5.7700000000000005</v>
      </c>
      <c r="K42" s="25">
        <f t="shared" si="4"/>
        <v>5.7700000000000005</v>
      </c>
      <c r="L42" s="24">
        <f t="shared" si="5"/>
        <v>0</v>
      </c>
      <c r="M42" s="81">
        <f t="shared" si="6"/>
        <v>5.7700000000000005</v>
      </c>
      <c r="O42" s="78">
        <f t="shared" si="7"/>
        <v>-5.7700000000000005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5.7700000000000005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11.827999999999999</v>
      </c>
      <c r="C43" s="23"/>
      <c r="D43" s="23"/>
      <c r="E43" s="23"/>
      <c r="F43" s="23"/>
      <c r="G43" s="23"/>
      <c r="H43" s="23"/>
      <c r="I43" s="23"/>
      <c r="J43" s="23">
        <v>5.9139999999999997</v>
      </c>
      <c r="K43" s="25">
        <f t="shared" si="4"/>
        <v>5.9139999999999997</v>
      </c>
      <c r="L43" s="24">
        <f t="shared" si="5"/>
        <v>0</v>
      </c>
      <c r="M43" s="81">
        <f t="shared" si="6"/>
        <v>5.9139999999999997</v>
      </c>
      <c r="O43" s="78">
        <f t="shared" si="7"/>
        <v>-5.9139999999999997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5.9139999999999997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>
        <v>0</v>
      </c>
      <c r="Y43" s="88">
        <v>0</v>
      </c>
      <c r="Z43" s="88">
        <v>0</v>
      </c>
      <c r="AA43" s="88"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10.772</v>
      </c>
      <c r="C44" s="23"/>
      <c r="D44" s="23"/>
      <c r="E44" s="23"/>
      <c r="F44" s="23"/>
      <c r="G44" s="23"/>
      <c r="H44" s="23"/>
      <c r="I44" s="23"/>
      <c r="J44" s="23">
        <v>5.3859999999999992</v>
      </c>
      <c r="K44" s="25">
        <f t="shared" si="4"/>
        <v>5.3859999999999992</v>
      </c>
      <c r="L44" s="24">
        <f t="shared" si="5"/>
        <v>0</v>
      </c>
      <c r="M44" s="81">
        <f t="shared" si="6"/>
        <v>5.3859999999999992</v>
      </c>
      <c r="O44" s="78">
        <f t="shared" si="7"/>
        <v>-5.3859999999999992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5.3859999999999992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>
        <v>0</v>
      </c>
      <c r="Y44" s="88">
        <v>0</v>
      </c>
      <c r="Z44" s="88">
        <v>0</v>
      </c>
      <c r="AA44" s="88"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11.808</v>
      </c>
      <c r="C45" s="23"/>
      <c r="D45" s="23"/>
      <c r="E45" s="23"/>
      <c r="F45" s="23"/>
      <c r="G45" s="23"/>
      <c r="H45" s="23"/>
      <c r="I45" s="23"/>
      <c r="J45" s="23">
        <v>5.9039999999999999</v>
      </c>
      <c r="K45" s="25">
        <f t="shared" si="4"/>
        <v>5.9039999999999999</v>
      </c>
      <c r="L45" s="24">
        <f t="shared" si="5"/>
        <v>0</v>
      </c>
      <c r="M45" s="81">
        <f t="shared" si="6"/>
        <v>5.9039999999999999</v>
      </c>
      <c r="O45" s="78">
        <f t="shared" si="7"/>
        <v>-5.9039999999999999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5.9039999999999999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>
        <v>0</v>
      </c>
      <c r="Y45" s="88">
        <v>0</v>
      </c>
      <c r="Z45" s="88">
        <v>0</v>
      </c>
      <c r="AA45" s="88"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11.52</v>
      </c>
      <c r="C46" s="23"/>
      <c r="D46" s="23"/>
      <c r="E46" s="23"/>
      <c r="F46" s="23"/>
      <c r="G46" s="23"/>
      <c r="H46" s="23"/>
      <c r="I46" s="23"/>
      <c r="J46" s="23">
        <v>5.76</v>
      </c>
      <c r="K46" s="25">
        <f t="shared" si="4"/>
        <v>5.76</v>
      </c>
      <c r="L46" s="24">
        <f t="shared" si="5"/>
        <v>0</v>
      </c>
      <c r="M46" s="81">
        <f t="shared" si="6"/>
        <v>5.76</v>
      </c>
      <c r="O46" s="78">
        <f t="shared" si="7"/>
        <v>-5.76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5.76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>
        <v>0</v>
      </c>
      <c r="Y46" s="88">
        <v>0</v>
      </c>
      <c r="Z46" s="88">
        <v>0</v>
      </c>
      <c r="AA46" s="88"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10.388</v>
      </c>
      <c r="C47" s="23"/>
      <c r="D47" s="23"/>
      <c r="E47" s="23"/>
      <c r="F47" s="23"/>
      <c r="G47" s="23"/>
      <c r="H47" s="23"/>
      <c r="I47" s="23"/>
      <c r="J47" s="23">
        <v>5.194</v>
      </c>
      <c r="K47" s="25">
        <f t="shared" si="4"/>
        <v>5.194</v>
      </c>
      <c r="L47" s="24">
        <f t="shared" si="5"/>
        <v>0</v>
      </c>
      <c r="M47" s="81">
        <f t="shared" si="6"/>
        <v>5.194</v>
      </c>
      <c r="O47" s="78">
        <f t="shared" si="7"/>
        <v>-5.194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5.194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11.576000000000001</v>
      </c>
      <c r="C48" s="23"/>
      <c r="D48" s="23"/>
      <c r="E48" s="23"/>
      <c r="F48" s="23"/>
      <c r="G48" s="23"/>
      <c r="H48" s="23"/>
      <c r="I48" s="23"/>
      <c r="J48" s="23">
        <v>5.7880000000000003</v>
      </c>
      <c r="K48" s="25">
        <f t="shared" si="4"/>
        <v>5.7880000000000003</v>
      </c>
      <c r="L48" s="24">
        <f t="shared" si="5"/>
        <v>0</v>
      </c>
      <c r="M48" s="81">
        <f t="shared" si="6"/>
        <v>5.7880000000000003</v>
      </c>
      <c r="O48" s="78">
        <f t="shared" si="7"/>
        <v>-5.7880000000000003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5.7880000000000003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11.54</v>
      </c>
      <c r="C49" s="23"/>
      <c r="D49" s="23"/>
      <c r="E49" s="23"/>
      <c r="F49" s="23"/>
      <c r="G49" s="23"/>
      <c r="H49" s="23"/>
      <c r="I49" s="23"/>
      <c r="J49" s="23">
        <v>5.7700000000000005</v>
      </c>
      <c r="K49" s="25">
        <f t="shared" si="4"/>
        <v>5.7700000000000005</v>
      </c>
      <c r="L49" s="24">
        <f t="shared" si="5"/>
        <v>0</v>
      </c>
      <c r="M49" s="81">
        <f t="shared" si="6"/>
        <v>5.7700000000000005</v>
      </c>
      <c r="O49" s="78">
        <f t="shared" si="7"/>
        <v>-5.7700000000000005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5.7700000000000005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12.824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0</v>
      </c>
      <c r="M50" s="81">
        <f t="shared" si="6"/>
        <v>6.1267902481104981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12.076000000000001</v>
      </c>
      <c r="C51" s="23"/>
      <c r="D51" s="23"/>
      <c r="E51" s="23"/>
      <c r="F51" s="23"/>
      <c r="G51" s="23"/>
      <c r="H51" s="23"/>
      <c r="I51" s="23"/>
      <c r="J51" s="23">
        <v>6.0380000000000003</v>
      </c>
      <c r="K51" s="25">
        <f t="shared" si="4"/>
        <v>6.0380000000000003</v>
      </c>
      <c r="L51" s="24">
        <f t="shared" si="5"/>
        <v>0</v>
      </c>
      <c r="M51" s="81">
        <f t="shared" si="6"/>
        <v>6.0380000000000003</v>
      </c>
      <c r="O51" s="78">
        <f t="shared" si="7"/>
        <v>-6.0380000000000003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6.0380000000000003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11.404</v>
      </c>
      <c r="C52" s="23"/>
      <c r="D52" s="23"/>
      <c r="E52" s="23"/>
      <c r="F52" s="23"/>
      <c r="G52" s="23"/>
      <c r="H52" s="23"/>
      <c r="I52" s="23"/>
      <c r="J52" s="23">
        <v>5.702</v>
      </c>
      <c r="K52" s="25">
        <f t="shared" si="4"/>
        <v>5.702</v>
      </c>
      <c r="L52" s="24">
        <f t="shared" si="5"/>
        <v>0</v>
      </c>
      <c r="M52" s="81">
        <f t="shared" si="6"/>
        <v>5.702</v>
      </c>
      <c r="O52" s="78">
        <f t="shared" si="7"/>
        <v>-5.702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5.702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12.212</v>
      </c>
      <c r="C53" s="23"/>
      <c r="D53" s="23"/>
      <c r="E53" s="23"/>
      <c r="F53" s="23"/>
      <c r="G53" s="23"/>
      <c r="H53" s="23"/>
      <c r="I53" s="23"/>
      <c r="J53" s="23">
        <v>6.1059999999999999</v>
      </c>
      <c r="K53" s="25">
        <f t="shared" si="4"/>
        <v>6.1059999999999999</v>
      </c>
      <c r="L53" s="24">
        <f t="shared" si="5"/>
        <v>0</v>
      </c>
      <c r="M53" s="81">
        <f t="shared" si="6"/>
        <v>6.1059999999999999</v>
      </c>
      <c r="O53" s="78">
        <f t="shared" si="7"/>
        <v>-6.1059999999999999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6.1059999999999999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>
        <v>0</v>
      </c>
      <c r="Y53" s="88">
        <v>0</v>
      </c>
      <c r="Z53" s="88">
        <v>0</v>
      </c>
      <c r="AA53" s="88"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11.5</v>
      </c>
      <c r="C54" s="23"/>
      <c r="D54" s="23"/>
      <c r="E54" s="23"/>
      <c r="F54" s="23"/>
      <c r="G54" s="23"/>
      <c r="H54" s="23"/>
      <c r="I54" s="23"/>
      <c r="J54" s="23">
        <v>5.75</v>
      </c>
      <c r="K54" s="25">
        <f t="shared" si="4"/>
        <v>5.75</v>
      </c>
      <c r="L54" s="24">
        <f t="shared" si="5"/>
        <v>0</v>
      </c>
      <c r="M54" s="81">
        <f t="shared" si="6"/>
        <v>5.75</v>
      </c>
      <c r="O54" s="78">
        <f t="shared" si="7"/>
        <v>-5.75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5.75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12.116</v>
      </c>
      <c r="C55" s="23"/>
      <c r="D55" s="23"/>
      <c r="E55" s="23"/>
      <c r="F55" s="23"/>
      <c r="G55" s="23"/>
      <c r="H55" s="23"/>
      <c r="I55" s="23"/>
      <c r="J55" s="23">
        <v>6.0579999999999989</v>
      </c>
      <c r="K55" s="25">
        <f t="shared" si="4"/>
        <v>6.0579999999999989</v>
      </c>
      <c r="L55" s="24">
        <f t="shared" si="5"/>
        <v>0</v>
      </c>
      <c r="M55" s="81">
        <f t="shared" si="6"/>
        <v>6.0579999999999989</v>
      </c>
      <c r="O55" s="78">
        <f t="shared" si="7"/>
        <v>-6.0579999999999989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6.0579999999999989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11.48</v>
      </c>
      <c r="C56" s="23"/>
      <c r="D56" s="23"/>
      <c r="E56" s="23"/>
      <c r="F56" s="23"/>
      <c r="G56" s="23"/>
      <c r="H56" s="23"/>
      <c r="I56" s="23"/>
      <c r="J56" s="23">
        <v>5.7399999999999993</v>
      </c>
      <c r="K56" s="25">
        <f t="shared" si="4"/>
        <v>5.7399999999999993</v>
      </c>
      <c r="L56" s="24">
        <f t="shared" si="5"/>
        <v>0</v>
      </c>
      <c r="M56" s="81">
        <f t="shared" si="6"/>
        <v>5.7399999999999993</v>
      </c>
      <c r="O56" s="78">
        <f t="shared" si="7"/>
        <v>-5.7399999999999993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5.7399999999999993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>
        <v>0</v>
      </c>
      <c r="Y56" s="88">
        <v>0</v>
      </c>
      <c r="Z56" s="88">
        <v>0</v>
      </c>
      <c r="AA56" s="88"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12.231999999999999</v>
      </c>
      <c r="C57" s="23"/>
      <c r="D57" s="23"/>
      <c r="E57" s="23"/>
      <c r="F57" s="23"/>
      <c r="G57" s="23"/>
      <c r="H57" s="23"/>
      <c r="I57" s="23"/>
      <c r="J57" s="23">
        <v>6.1160000000000005</v>
      </c>
      <c r="K57" s="25">
        <f t="shared" si="4"/>
        <v>6.1160000000000005</v>
      </c>
      <c r="L57" s="24">
        <f t="shared" si="5"/>
        <v>0</v>
      </c>
      <c r="M57" s="81">
        <f t="shared" si="6"/>
        <v>6.1160000000000005</v>
      </c>
      <c r="O57" s="78">
        <f t="shared" si="7"/>
        <v>-6.1160000000000005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6.1160000000000005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>
        <v>0</v>
      </c>
      <c r="Y57" s="88">
        <v>0</v>
      </c>
      <c r="Z57" s="88">
        <v>0</v>
      </c>
      <c r="AA57" s="88"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11.368</v>
      </c>
      <c r="C58" s="23"/>
      <c r="D58" s="23"/>
      <c r="E58" s="23"/>
      <c r="F58" s="23"/>
      <c r="G58" s="23"/>
      <c r="H58" s="23"/>
      <c r="I58" s="23"/>
      <c r="J58" s="23">
        <v>5.6840000000000002</v>
      </c>
      <c r="K58" s="25">
        <f t="shared" si="4"/>
        <v>5.6840000000000002</v>
      </c>
      <c r="L58" s="24">
        <f t="shared" si="5"/>
        <v>0</v>
      </c>
      <c r="M58" s="81">
        <f t="shared" si="6"/>
        <v>5.6840000000000002</v>
      </c>
      <c r="O58" s="78">
        <f t="shared" si="7"/>
        <v>-5.6840000000000002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5.6840000000000002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>
        <v>0</v>
      </c>
      <c r="Y58" s="88">
        <v>0</v>
      </c>
      <c r="Z58" s="88">
        <v>0</v>
      </c>
      <c r="AA58" s="88"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12.555999999999999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0</v>
      </c>
      <c r="M59" s="81">
        <f t="shared" si="6"/>
        <v>6.1267902481104981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>
        <v>0</v>
      </c>
      <c r="Y59" s="88">
        <v>0</v>
      </c>
      <c r="Z59" s="88">
        <v>0</v>
      </c>
      <c r="AA59" s="88"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12.04</v>
      </c>
      <c r="C60" s="23"/>
      <c r="D60" s="23"/>
      <c r="E60" s="23"/>
      <c r="F60" s="23"/>
      <c r="G60" s="23"/>
      <c r="H60" s="23"/>
      <c r="I60" s="23"/>
      <c r="J60" s="23">
        <v>6.02</v>
      </c>
      <c r="K60" s="25">
        <f t="shared" si="4"/>
        <v>6.02</v>
      </c>
      <c r="L60" s="24">
        <f t="shared" si="5"/>
        <v>0</v>
      </c>
      <c r="M60" s="81">
        <f t="shared" si="6"/>
        <v>6.02</v>
      </c>
      <c r="O60" s="78">
        <f t="shared" si="7"/>
        <v>-6.02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6.02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>
        <v>0</v>
      </c>
      <c r="Y60" s="88">
        <v>0</v>
      </c>
      <c r="Z60" s="88">
        <v>0</v>
      </c>
      <c r="AA60" s="88"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11.752000000000001</v>
      </c>
      <c r="C61" s="23"/>
      <c r="D61" s="23"/>
      <c r="E61" s="23"/>
      <c r="F61" s="23"/>
      <c r="G61" s="23"/>
      <c r="H61" s="23"/>
      <c r="I61" s="23"/>
      <c r="J61" s="23">
        <v>5.8760000000000003</v>
      </c>
      <c r="K61" s="25">
        <f t="shared" si="4"/>
        <v>5.8760000000000003</v>
      </c>
      <c r="L61" s="24">
        <f t="shared" si="5"/>
        <v>0</v>
      </c>
      <c r="M61" s="81">
        <f t="shared" si="6"/>
        <v>5.8760000000000003</v>
      </c>
      <c r="O61" s="78">
        <f t="shared" si="7"/>
        <v>-5.8760000000000003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5.8760000000000003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>
        <v>0</v>
      </c>
      <c r="Y61" s="88">
        <v>0</v>
      </c>
      <c r="Z61" s="88">
        <v>0</v>
      </c>
      <c r="AA61" s="88"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12.96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0</v>
      </c>
      <c r="M62" s="81">
        <f t="shared" si="6"/>
        <v>6.1267902481104981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>
        <v>0</v>
      </c>
      <c r="Y62" s="88">
        <v>0</v>
      </c>
      <c r="Z62" s="88">
        <v>0</v>
      </c>
      <c r="AA62" s="88"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12.712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0</v>
      </c>
      <c r="M63" s="81">
        <f t="shared" si="6"/>
        <v>6.1267902481104981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>
        <v>0</v>
      </c>
      <c r="Y63" s="88">
        <v>0</v>
      </c>
      <c r="Z63" s="88">
        <v>0</v>
      </c>
      <c r="AA63" s="88"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12.768000000000001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0</v>
      </c>
      <c r="M64" s="81">
        <f t="shared" si="6"/>
        <v>6.1267902481104981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12.536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0</v>
      </c>
      <c r="M65" s="81">
        <f t="shared" si="6"/>
        <v>6.1267902481104981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13.46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0</v>
      </c>
      <c r="M66" s="81">
        <f t="shared" si="6"/>
        <v>6.1267902481104981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12.864000000000001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0</v>
      </c>
      <c r="M67" s="81">
        <f t="shared" si="6"/>
        <v>6.1267902481104981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13.016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0</v>
      </c>
      <c r="M68" s="81">
        <f t="shared" ref="M68:M98" si="19">K68+L68</f>
        <v>6.1267902481104981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12.055999999999999</v>
      </c>
      <c r="C69" s="23"/>
      <c r="D69" s="23"/>
      <c r="E69" s="23"/>
      <c r="F69" s="23"/>
      <c r="G69" s="23"/>
      <c r="H69" s="23"/>
      <c r="I69" s="23"/>
      <c r="J69" s="23">
        <v>6.0280000000000005</v>
      </c>
      <c r="K69" s="25">
        <f t="shared" si="17"/>
        <v>6.0280000000000005</v>
      </c>
      <c r="L69" s="24">
        <f t="shared" si="18"/>
        <v>0</v>
      </c>
      <c r="M69" s="81">
        <f t="shared" si="19"/>
        <v>6.0280000000000005</v>
      </c>
      <c r="O69" s="78">
        <f t="shared" si="20"/>
        <v>-6.0280000000000005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6.0280000000000005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>
        <v>0</v>
      </c>
      <c r="Y69" s="88">
        <v>0</v>
      </c>
      <c r="Z69" s="88">
        <v>0</v>
      </c>
      <c r="AA69" s="88"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13.172000000000001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0</v>
      </c>
      <c r="M70" s="81">
        <f t="shared" si="19"/>
        <v>6.1267902481104981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>
        <v>0</v>
      </c>
      <c r="Y70" s="88">
        <v>0</v>
      </c>
      <c r="Z70" s="88">
        <v>0</v>
      </c>
      <c r="AA70" s="88"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13.247999999999999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0</v>
      </c>
      <c r="M71" s="81">
        <f t="shared" si="19"/>
        <v>6.1267902481104981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12.824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0</v>
      </c>
      <c r="M72" s="81">
        <f t="shared" si="19"/>
        <v>6.1267902481104981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>
        <v>0</v>
      </c>
      <c r="Y72" s="88">
        <v>0</v>
      </c>
      <c r="Z72" s="88">
        <v>0</v>
      </c>
      <c r="AA72" s="88"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12.135999999999999</v>
      </c>
      <c r="C73" s="23"/>
      <c r="D73" s="23"/>
      <c r="E73" s="23"/>
      <c r="F73" s="23"/>
      <c r="G73" s="23"/>
      <c r="H73" s="23"/>
      <c r="I73" s="23"/>
      <c r="J73" s="23">
        <v>6.0679999999999996</v>
      </c>
      <c r="K73" s="25">
        <f t="shared" si="17"/>
        <v>6.0679999999999996</v>
      </c>
      <c r="L73" s="24">
        <f t="shared" si="18"/>
        <v>0</v>
      </c>
      <c r="M73" s="81">
        <f t="shared" si="19"/>
        <v>6.0679999999999996</v>
      </c>
      <c r="O73" s="78">
        <f t="shared" si="20"/>
        <v>-6.0679999999999996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6.0679999999999996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>
        <v>0</v>
      </c>
      <c r="Y73" s="88">
        <v>0</v>
      </c>
      <c r="Z73" s="88">
        <v>0</v>
      </c>
      <c r="AA73" s="88"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12.94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0</v>
      </c>
      <c r="M74" s="81">
        <f t="shared" si="19"/>
        <v>6.1267902481104981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>
        <v>0</v>
      </c>
      <c r="Y74" s="88">
        <v>0</v>
      </c>
      <c r="Z74" s="88">
        <v>0</v>
      </c>
      <c r="AA74" s="88"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12.151999999999999</v>
      </c>
      <c r="C75" s="23"/>
      <c r="D75" s="23"/>
      <c r="E75" s="23"/>
      <c r="F75" s="23"/>
      <c r="G75" s="23"/>
      <c r="H75" s="23"/>
      <c r="I75" s="23"/>
      <c r="J75" s="23">
        <v>6.0759999999999996</v>
      </c>
      <c r="K75" s="25">
        <f t="shared" si="17"/>
        <v>6.0759999999999996</v>
      </c>
      <c r="L75" s="24">
        <f t="shared" si="18"/>
        <v>0</v>
      </c>
      <c r="M75" s="81">
        <f t="shared" si="19"/>
        <v>6.0759999999999996</v>
      </c>
      <c r="O75" s="78">
        <f t="shared" si="20"/>
        <v>-6.0759999999999996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6.0759999999999996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>
        <v>0</v>
      </c>
      <c r="Y75" s="88">
        <v>0</v>
      </c>
      <c r="Z75" s="88">
        <v>0</v>
      </c>
      <c r="AA75" s="88"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11.788</v>
      </c>
      <c r="C76" s="23"/>
      <c r="D76" s="23"/>
      <c r="E76" s="23"/>
      <c r="F76" s="23"/>
      <c r="G76" s="23"/>
      <c r="H76" s="23"/>
      <c r="I76" s="23"/>
      <c r="J76" s="23">
        <v>5.894000000000001</v>
      </c>
      <c r="K76" s="25">
        <f t="shared" si="17"/>
        <v>5.894000000000001</v>
      </c>
      <c r="L76" s="24">
        <f t="shared" si="18"/>
        <v>0</v>
      </c>
      <c r="M76" s="81">
        <f t="shared" si="19"/>
        <v>5.894000000000001</v>
      </c>
      <c r="O76" s="78">
        <f t="shared" si="20"/>
        <v>-5.894000000000001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5.894000000000001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12.384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0</v>
      </c>
      <c r="M77" s="81">
        <f t="shared" si="19"/>
        <v>6.1267902481104981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>
        <v>0</v>
      </c>
      <c r="Y77" s="88">
        <v>0</v>
      </c>
      <c r="Z77" s="88">
        <v>0</v>
      </c>
      <c r="AA77" s="88"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11.48</v>
      </c>
      <c r="C78" s="23"/>
      <c r="D78" s="23"/>
      <c r="E78" s="23"/>
      <c r="F78" s="23"/>
      <c r="G78" s="23"/>
      <c r="H78" s="23"/>
      <c r="I78" s="23"/>
      <c r="J78" s="23">
        <v>5.7399999999999993</v>
      </c>
      <c r="K78" s="25">
        <f t="shared" si="17"/>
        <v>5.7399999999999993</v>
      </c>
      <c r="L78" s="24">
        <f t="shared" si="18"/>
        <v>0</v>
      </c>
      <c r="M78" s="81">
        <f t="shared" si="19"/>
        <v>5.7399999999999993</v>
      </c>
      <c r="O78" s="78">
        <f t="shared" si="20"/>
        <v>-5.7399999999999993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5.7399999999999993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10.888</v>
      </c>
      <c r="C79" s="23"/>
      <c r="D79" s="23"/>
      <c r="E79" s="23"/>
      <c r="F79" s="23"/>
      <c r="G79" s="23"/>
      <c r="H79" s="23"/>
      <c r="I79" s="23"/>
      <c r="J79" s="23">
        <v>5.444</v>
      </c>
      <c r="K79" s="25">
        <f t="shared" si="17"/>
        <v>5.444</v>
      </c>
      <c r="L79" s="24">
        <f t="shared" si="18"/>
        <v>0</v>
      </c>
      <c r="M79" s="81">
        <f t="shared" si="19"/>
        <v>5.444</v>
      </c>
      <c r="O79" s="78">
        <f t="shared" si="20"/>
        <v>-5.444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5.444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11.348000000000001</v>
      </c>
      <c r="C80" s="23"/>
      <c r="D80" s="23"/>
      <c r="E80" s="23"/>
      <c r="F80" s="23"/>
      <c r="G80" s="23"/>
      <c r="H80" s="23"/>
      <c r="I80" s="23"/>
      <c r="J80" s="23">
        <v>5.6740000000000004</v>
      </c>
      <c r="K80" s="25">
        <f t="shared" si="17"/>
        <v>5.6740000000000004</v>
      </c>
      <c r="L80" s="24">
        <f t="shared" si="18"/>
        <v>0</v>
      </c>
      <c r="M80" s="81">
        <f t="shared" si="19"/>
        <v>5.6740000000000004</v>
      </c>
      <c r="O80" s="78">
        <f t="shared" si="20"/>
        <v>-5.6740000000000004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5.6740000000000004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10.388</v>
      </c>
      <c r="C81" s="23"/>
      <c r="D81" s="23"/>
      <c r="E81" s="23"/>
      <c r="F81" s="23"/>
      <c r="G81" s="23"/>
      <c r="H81" s="23"/>
      <c r="I81" s="23"/>
      <c r="J81" s="23">
        <v>5.194</v>
      </c>
      <c r="K81" s="25">
        <f t="shared" si="17"/>
        <v>5.194</v>
      </c>
      <c r="L81" s="24">
        <f t="shared" si="18"/>
        <v>0</v>
      </c>
      <c r="M81" s="81">
        <f t="shared" si="19"/>
        <v>5.194</v>
      </c>
      <c r="O81" s="78">
        <f t="shared" si="20"/>
        <v>-5.194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5.194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11.272</v>
      </c>
      <c r="C82" s="23"/>
      <c r="D82" s="23"/>
      <c r="E82" s="23"/>
      <c r="F82" s="23"/>
      <c r="G82" s="23"/>
      <c r="H82" s="23"/>
      <c r="I82" s="23"/>
      <c r="J82" s="23">
        <v>5.636000000000001</v>
      </c>
      <c r="K82" s="25">
        <f t="shared" si="17"/>
        <v>5.636000000000001</v>
      </c>
      <c r="L82" s="24">
        <f t="shared" si="18"/>
        <v>0</v>
      </c>
      <c r="M82" s="81">
        <f t="shared" si="19"/>
        <v>5.636000000000001</v>
      </c>
      <c r="O82" s="78">
        <f t="shared" si="20"/>
        <v>-5.636000000000001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5.636000000000001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10.196</v>
      </c>
      <c r="C83" s="23"/>
      <c r="D83" s="23"/>
      <c r="E83" s="23"/>
      <c r="F83" s="23"/>
      <c r="G83" s="23"/>
      <c r="H83" s="23"/>
      <c r="I83" s="23"/>
      <c r="J83" s="23">
        <v>5.0979999999999999</v>
      </c>
      <c r="K83" s="25">
        <f t="shared" si="17"/>
        <v>5.0979999999999999</v>
      </c>
      <c r="L83" s="24">
        <f t="shared" si="18"/>
        <v>0</v>
      </c>
      <c r="M83" s="81">
        <f t="shared" si="19"/>
        <v>5.0979999999999999</v>
      </c>
      <c r="O83" s="78">
        <f t="shared" si="20"/>
        <v>-5.0979999999999999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5.0979999999999999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9.8119999999999994</v>
      </c>
      <c r="C84" s="23"/>
      <c r="D84" s="23"/>
      <c r="E84" s="23"/>
      <c r="F84" s="23"/>
      <c r="G84" s="23"/>
      <c r="H84" s="23"/>
      <c r="I84" s="23"/>
      <c r="J84" s="23">
        <v>4.9059999999999997</v>
      </c>
      <c r="K84" s="25">
        <f t="shared" si="17"/>
        <v>4.9059999999999997</v>
      </c>
      <c r="L84" s="24">
        <f t="shared" si="18"/>
        <v>0</v>
      </c>
      <c r="M84" s="81">
        <f t="shared" si="19"/>
        <v>4.9059999999999997</v>
      </c>
      <c r="O84" s="78">
        <f t="shared" si="20"/>
        <v>-4.9059999999999997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4.9059999999999997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>
        <v>0</v>
      </c>
      <c r="Y84" s="88">
        <v>0</v>
      </c>
      <c r="Z84" s="88">
        <v>0</v>
      </c>
      <c r="AA84" s="88"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11.596</v>
      </c>
      <c r="C85" s="23"/>
      <c r="D85" s="23"/>
      <c r="E85" s="23"/>
      <c r="F85" s="23"/>
      <c r="G85" s="23"/>
      <c r="H85" s="23"/>
      <c r="I85" s="23"/>
      <c r="J85" s="23">
        <v>5.798</v>
      </c>
      <c r="K85" s="25">
        <f t="shared" si="17"/>
        <v>5.798</v>
      </c>
      <c r="L85" s="24">
        <f t="shared" si="18"/>
        <v>0</v>
      </c>
      <c r="M85" s="81">
        <f t="shared" si="19"/>
        <v>5.798</v>
      </c>
      <c r="O85" s="78">
        <f t="shared" si="20"/>
        <v>-5.798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5.798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>
        <v>0</v>
      </c>
      <c r="Y85" s="88">
        <v>0</v>
      </c>
      <c r="Z85" s="88">
        <v>0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10.56</v>
      </c>
      <c r="C86" s="23"/>
      <c r="D86" s="23"/>
      <c r="E86" s="23"/>
      <c r="F86" s="23"/>
      <c r="G86" s="23"/>
      <c r="H86" s="23"/>
      <c r="I86" s="23"/>
      <c r="J86" s="23">
        <v>5.28</v>
      </c>
      <c r="K86" s="25">
        <f t="shared" si="17"/>
        <v>5.28</v>
      </c>
      <c r="L86" s="24">
        <f t="shared" si="18"/>
        <v>0</v>
      </c>
      <c r="M86" s="81">
        <f t="shared" si="19"/>
        <v>5.28</v>
      </c>
      <c r="O86" s="78">
        <f t="shared" si="20"/>
        <v>-5.28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5.28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>
        <v>0</v>
      </c>
      <c r="Y86" s="88">
        <v>0</v>
      </c>
      <c r="Z86" s="88">
        <v>0</v>
      </c>
      <c r="AA86" s="88"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10.752000000000001</v>
      </c>
      <c r="C87" s="23"/>
      <c r="D87" s="23"/>
      <c r="E87" s="23"/>
      <c r="F87" s="23"/>
      <c r="G87" s="23"/>
      <c r="H87" s="23"/>
      <c r="I87" s="23"/>
      <c r="J87" s="23">
        <v>5.3760000000000003</v>
      </c>
      <c r="K87" s="25">
        <f t="shared" si="17"/>
        <v>5.3760000000000003</v>
      </c>
      <c r="L87" s="24">
        <f t="shared" si="18"/>
        <v>0</v>
      </c>
      <c r="M87" s="81">
        <f t="shared" si="19"/>
        <v>5.3760000000000003</v>
      </c>
      <c r="O87" s="78">
        <f t="shared" si="20"/>
        <v>-5.3760000000000003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5.3760000000000003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>
        <v>0</v>
      </c>
      <c r="Y87" s="88">
        <v>0</v>
      </c>
      <c r="Z87" s="88">
        <v>0</v>
      </c>
      <c r="AA87" s="88"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11.768000000000001</v>
      </c>
      <c r="C88" s="23"/>
      <c r="D88" s="23"/>
      <c r="E88" s="23"/>
      <c r="F88" s="23"/>
      <c r="G88" s="23"/>
      <c r="H88" s="23"/>
      <c r="I88" s="23"/>
      <c r="J88" s="23">
        <v>5.8840000000000003</v>
      </c>
      <c r="K88" s="25">
        <f t="shared" si="17"/>
        <v>5.8840000000000003</v>
      </c>
      <c r="L88" s="24">
        <f t="shared" si="18"/>
        <v>0</v>
      </c>
      <c r="M88" s="81">
        <f t="shared" si="19"/>
        <v>5.8840000000000003</v>
      </c>
      <c r="O88" s="78">
        <f t="shared" si="20"/>
        <v>-5.8840000000000003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5.8840000000000003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>
        <v>0</v>
      </c>
      <c r="Y88" s="88">
        <v>0</v>
      </c>
      <c r="Z88" s="88">
        <v>0</v>
      </c>
      <c r="AA88" s="88"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11.752000000000001</v>
      </c>
      <c r="C89" s="23"/>
      <c r="D89" s="23"/>
      <c r="E89" s="23"/>
      <c r="F89" s="23"/>
      <c r="G89" s="23"/>
      <c r="H89" s="23"/>
      <c r="I89" s="23"/>
      <c r="J89" s="23">
        <v>5.8760000000000003</v>
      </c>
      <c r="K89" s="25">
        <f t="shared" si="17"/>
        <v>5.8760000000000003</v>
      </c>
      <c r="L89" s="24">
        <f t="shared" si="18"/>
        <v>0</v>
      </c>
      <c r="M89" s="81">
        <f t="shared" si="19"/>
        <v>5.8760000000000003</v>
      </c>
      <c r="O89" s="78">
        <f t="shared" si="20"/>
        <v>-5.8760000000000003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5.8760000000000003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>
        <v>0</v>
      </c>
      <c r="Y89" s="88">
        <v>0</v>
      </c>
      <c r="Z89" s="88">
        <v>0</v>
      </c>
      <c r="AA89" s="88"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12.343999999999999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0</v>
      </c>
      <c r="M90" s="81">
        <f t="shared" si="19"/>
        <v>6.1267902481104981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>
        <v>0</v>
      </c>
      <c r="Y90" s="88">
        <v>0</v>
      </c>
      <c r="Z90" s="88">
        <v>0</v>
      </c>
      <c r="AA90" s="88"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11.096</v>
      </c>
      <c r="C91" s="23"/>
      <c r="D91" s="23"/>
      <c r="E91" s="23"/>
      <c r="F91" s="23"/>
      <c r="G91" s="23"/>
      <c r="H91" s="23"/>
      <c r="I91" s="23"/>
      <c r="J91" s="23">
        <v>5.5480000000000009</v>
      </c>
      <c r="K91" s="25">
        <f t="shared" si="17"/>
        <v>5.5480000000000009</v>
      </c>
      <c r="L91" s="24">
        <f t="shared" si="18"/>
        <v>0</v>
      </c>
      <c r="M91" s="81">
        <f t="shared" si="19"/>
        <v>5.5480000000000009</v>
      </c>
      <c r="O91" s="78">
        <f t="shared" si="20"/>
        <v>-5.5480000000000009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5.5480000000000009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>
        <v>0</v>
      </c>
      <c r="Y91" s="88">
        <v>0</v>
      </c>
      <c r="Z91" s="88">
        <v>0</v>
      </c>
      <c r="AA91" s="88"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12.02</v>
      </c>
      <c r="C92" s="23"/>
      <c r="D92" s="23"/>
      <c r="E92" s="23"/>
      <c r="F92" s="23"/>
      <c r="G92" s="23"/>
      <c r="H92" s="23"/>
      <c r="I92" s="23"/>
      <c r="J92" s="23">
        <v>6.01</v>
      </c>
      <c r="K92" s="25">
        <f t="shared" si="17"/>
        <v>6.01</v>
      </c>
      <c r="L92" s="24">
        <f t="shared" si="18"/>
        <v>0</v>
      </c>
      <c r="M92" s="81">
        <f t="shared" si="19"/>
        <v>6.01</v>
      </c>
      <c r="O92" s="78">
        <f t="shared" si="20"/>
        <v>-6.01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6.01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>
        <v>0</v>
      </c>
      <c r="Y92" s="88">
        <v>0</v>
      </c>
      <c r="Z92" s="88">
        <v>0</v>
      </c>
      <c r="AA92" s="88"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9.7720000000000002</v>
      </c>
      <c r="C93" s="23"/>
      <c r="D93" s="23"/>
      <c r="E93" s="23"/>
      <c r="F93" s="23"/>
      <c r="G93" s="23"/>
      <c r="H93" s="23"/>
      <c r="I93" s="23"/>
      <c r="J93" s="23">
        <v>4.8860000000000001</v>
      </c>
      <c r="K93" s="25">
        <f t="shared" si="17"/>
        <v>4.8860000000000001</v>
      </c>
      <c r="L93" s="24">
        <f t="shared" si="18"/>
        <v>0</v>
      </c>
      <c r="M93" s="81">
        <f t="shared" si="19"/>
        <v>4.8860000000000001</v>
      </c>
      <c r="O93" s="78">
        <f t="shared" si="20"/>
        <v>-4.8860000000000001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4.8860000000000001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10.1</v>
      </c>
      <c r="C94" s="23"/>
      <c r="D94" s="23"/>
      <c r="E94" s="23"/>
      <c r="F94" s="23"/>
      <c r="G94" s="23"/>
      <c r="H94" s="23"/>
      <c r="I94" s="23"/>
      <c r="J94" s="23">
        <v>5.05</v>
      </c>
      <c r="K94" s="25">
        <f t="shared" si="17"/>
        <v>5.05</v>
      </c>
      <c r="L94" s="24">
        <f t="shared" si="18"/>
        <v>0</v>
      </c>
      <c r="M94" s="81">
        <f t="shared" si="19"/>
        <v>5.05</v>
      </c>
      <c r="O94" s="78">
        <f t="shared" si="20"/>
        <v>-5.05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5.05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9.8680000000000003</v>
      </c>
      <c r="C95" s="23"/>
      <c r="D95" s="23"/>
      <c r="E95" s="23"/>
      <c r="F95" s="23"/>
      <c r="G95" s="23"/>
      <c r="H95" s="23"/>
      <c r="I95" s="23"/>
      <c r="J95" s="23">
        <v>4.9340000000000002</v>
      </c>
      <c r="K95" s="25">
        <f t="shared" si="17"/>
        <v>4.9340000000000002</v>
      </c>
      <c r="L95" s="24">
        <f t="shared" si="18"/>
        <v>0</v>
      </c>
      <c r="M95" s="81">
        <f t="shared" si="19"/>
        <v>4.9340000000000002</v>
      </c>
      <c r="O95" s="78">
        <f t="shared" si="20"/>
        <v>-4.9340000000000002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4.9340000000000002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>
        <v>0</v>
      </c>
      <c r="Y95" s="88">
        <v>0</v>
      </c>
      <c r="Z95" s="88">
        <v>0</v>
      </c>
      <c r="AA95" s="88"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11.464</v>
      </c>
      <c r="C96" s="23"/>
      <c r="D96" s="23"/>
      <c r="E96" s="23"/>
      <c r="F96" s="23"/>
      <c r="G96" s="23"/>
      <c r="H96" s="23"/>
      <c r="I96" s="23"/>
      <c r="J96" s="23">
        <v>5.7320000000000011</v>
      </c>
      <c r="K96" s="25">
        <f t="shared" si="17"/>
        <v>5.7320000000000011</v>
      </c>
      <c r="L96" s="24">
        <f t="shared" si="18"/>
        <v>0</v>
      </c>
      <c r="M96" s="81">
        <f t="shared" si="19"/>
        <v>5.7320000000000011</v>
      </c>
      <c r="O96" s="78">
        <f t="shared" si="20"/>
        <v>-5.7320000000000011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5.7320000000000011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>
        <v>0</v>
      </c>
      <c r="Y96" s="88">
        <v>0</v>
      </c>
      <c r="Z96" s="88">
        <v>0</v>
      </c>
      <c r="AA96" s="88"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12.616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0</v>
      </c>
      <c r="M97" s="81">
        <f t="shared" si="19"/>
        <v>6.1267902481104981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>
        <v>0</v>
      </c>
      <c r="Y97" s="88">
        <v>0</v>
      </c>
      <c r="Z97" s="88">
        <v>0</v>
      </c>
      <c r="AA97" s="88"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13.228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0</v>
      </c>
      <c r="M98" s="81">
        <f t="shared" si="19"/>
        <v>6.1267902481104981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0.28575399999999995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0.14072541467096691</v>
      </c>
      <c r="K99" s="25">
        <f t="shared" si="22"/>
        <v>0.14072541467096691</v>
      </c>
      <c r="L99" s="25">
        <f t="shared" si="22"/>
        <v>0</v>
      </c>
      <c r="M99" s="85">
        <f t="shared" si="22"/>
        <v>0.14072541467096691</v>
      </c>
      <c r="O99" s="78">
        <f>SUM(O3:O98)/4000</f>
        <v>-0.14072541467096691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0.14072541467096691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0.19</v>
      </c>
      <c r="R3" s="206">
        <v>0.37</v>
      </c>
      <c r="S3" s="206">
        <v>0.26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0.19</v>
      </c>
      <c r="R4" s="206">
        <v>0.37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0.19</v>
      </c>
      <c r="R5" s="206">
        <v>0.5</v>
      </c>
      <c r="S5" s="206">
        <v>0.26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0.5</v>
      </c>
      <c r="S6" s="206">
        <v>0.26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0.5</v>
      </c>
      <c r="S7" s="206">
        <v>0.27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0.5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0.5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0.5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0.5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0.5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0.2</v>
      </c>
      <c r="R13" s="206">
        <v>0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0.2</v>
      </c>
      <c r="R14" s="206">
        <v>0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0.2</v>
      </c>
      <c r="R15" s="206">
        <v>0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0.2</v>
      </c>
      <c r="R16" s="206">
        <v>0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0.2</v>
      </c>
      <c r="R17" s="206">
        <v>0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0.2</v>
      </c>
      <c r="R18" s="206">
        <v>0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0.2</v>
      </c>
      <c r="R19" s="206">
        <v>0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0.2</v>
      </c>
      <c r="R20" s="206">
        <v>0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0.2</v>
      </c>
      <c r="R21" s="206">
        <v>0.16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0.2</v>
      </c>
      <c r="R22" s="206">
        <v>0.16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0.19</v>
      </c>
      <c r="R23" s="206">
        <v>0</v>
      </c>
      <c r="S23" s="206">
        <v>0.15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0.19</v>
      </c>
      <c r="R24" s="206">
        <v>0</v>
      </c>
      <c r="S24" s="206">
        <v>0.15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0.15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0.15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1.85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1.91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1.47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1.47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1.71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1.39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1.1499999999999999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1.1499999999999999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1.1499999999999999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1.1499999999999999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1.1499999999999999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1.1499999999999999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1.1499999999999999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1.35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1.1499999999999999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1.1499999999999999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1.35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1.1499999999999999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1.35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0.86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0.86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0.86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0.86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1.02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1.1200000000000001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1.1200000000000001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1.37</v>
      </c>
      <c r="AD51" s="206">
        <v>0</v>
      </c>
      <c r="AE51" s="206">
        <v>0</v>
      </c>
      <c r="AF51" s="206">
        <v>0</v>
      </c>
      <c r="AG51" s="206">
        <v>0</v>
      </c>
      <c r="AH51" s="206">
        <v>6.01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1.1200000000000001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1.37</v>
      </c>
      <c r="AD52" s="206">
        <v>0</v>
      </c>
      <c r="AE52" s="206">
        <v>0</v>
      </c>
      <c r="AF52" s="206">
        <v>0</v>
      </c>
      <c r="AG52" s="206">
        <v>0</v>
      </c>
      <c r="AH52" s="206">
        <v>6.01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1.1200000000000001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1.37</v>
      </c>
      <c r="AD53" s="206">
        <v>0</v>
      </c>
      <c r="AE53" s="206">
        <v>0</v>
      </c>
      <c r="AF53" s="206">
        <v>0</v>
      </c>
      <c r="AG53" s="206">
        <v>0</v>
      </c>
      <c r="AH53" s="206">
        <v>6.01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1.1200000000000001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1.37</v>
      </c>
      <c r="AD54" s="206">
        <v>0</v>
      </c>
      <c r="AE54" s="206">
        <v>0</v>
      </c>
      <c r="AF54" s="206">
        <v>0</v>
      </c>
      <c r="AG54" s="206">
        <v>0</v>
      </c>
      <c r="AH54" s="206">
        <v>6.01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1.1200000000000001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1.37</v>
      </c>
      <c r="AD55" s="206">
        <v>0</v>
      </c>
      <c r="AE55" s="206">
        <v>0</v>
      </c>
      <c r="AF55" s="206">
        <v>0</v>
      </c>
      <c r="AG55" s="206">
        <v>0</v>
      </c>
      <c r="AH55" s="206">
        <v>6.01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1.1200000000000001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6.01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1.1200000000000001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6.01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1.1200000000000001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6.01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1.1200000000000001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12.12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1.1200000000000001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12.12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1.1200000000000001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12.12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1.1200000000000001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19.7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1.1200000000000001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19.7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1.1200000000000001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19.7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1.1200000000000001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19.7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1.1200000000000001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19.7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1.1200000000000001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0.96</v>
      </c>
      <c r="AD67" s="206">
        <v>0</v>
      </c>
      <c r="AE67" s="206">
        <v>0</v>
      </c>
      <c r="AF67" s="206">
        <v>0</v>
      </c>
      <c r="AG67" s="206">
        <v>0</v>
      </c>
      <c r="AH67" s="206">
        <v>19.7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1.1200000000000001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0.96</v>
      </c>
      <c r="AD68" s="206">
        <v>0</v>
      </c>
      <c r="AE68" s="206">
        <v>0</v>
      </c>
      <c r="AF68" s="206">
        <v>0</v>
      </c>
      <c r="AG68" s="206">
        <v>0</v>
      </c>
      <c r="AH68" s="206">
        <v>19.7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1.1200000000000001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0.96</v>
      </c>
      <c r="AD69" s="206">
        <v>0</v>
      </c>
      <c r="AE69" s="206">
        <v>0</v>
      </c>
      <c r="AF69" s="206">
        <v>0</v>
      </c>
      <c r="AG69" s="206">
        <v>0</v>
      </c>
      <c r="AH69" s="206">
        <v>19.7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1.1200000000000001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0.96</v>
      </c>
      <c r="AD70" s="206">
        <v>0</v>
      </c>
      <c r="AE70" s="206">
        <v>0</v>
      </c>
      <c r="AF70" s="206">
        <v>0</v>
      </c>
      <c r="AG70" s="206">
        <v>0</v>
      </c>
      <c r="AH70" s="206">
        <v>19.7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1.1200000000000001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0.96</v>
      </c>
      <c r="AD71" s="206">
        <v>0</v>
      </c>
      <c r="AE71" s="206">
        <v>0</v>
      </c>
      <c r="AF71" s="206">
        <v>0</v>
      </c>
      <c r="AG71" s="206">
        <v>0</v>
      </c>
      <c r="AH71" s="206">
        <v>19.7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1.1200000000000001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0.96</v>
      </c>
      <c r="AD72" s="206">
        <v>0</v>
      </c>
      <c r="AE72" s="206">
        <v>0</v>
      </c>
      <c r="AF72" s="206">
        <v>0</v>
      </c>
      <c r="AG72" s="206">
        <v>0</v>
      </c>
      <c r="AH72" s="206">
        <v>19.7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1.1200000000000001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0.96</v>
      </c>
      <c r="AD73" s="206">
        <v>0</v>
      </c>
      <c r="AE73" s="206">
        <v>0</v>
      </c>
      <c r="AF73" s="206">
        <v>0</v>
      </c>
      <c r="AG73" s="206">
        <v>0</v>
      </c>
      <c r="AH73" s="206">
        <v>19.7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1.1200000000000001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0.99</v>
      </c>
      <c r="AD74" s="206">
        <v>0</v>
      </c>
      <c r="AE74" s="206">
        <v>0</v>
      </c>
      <c r="AF74" s="206">
        <v>0</v>
      </c>
      <c r="AG74" s="206">
        <v>0</v>
      </c>
      <c r="AH74" s="206">
        <v>19.7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1.1200000000000001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0.99</v>
      </c>
      <c r="AD75" s="206">
        <v>0</v>
      </c>
      <c r="AE75" s="206">
        <v>0</v>
      </c>
      <c r="AF75" s="206">
        <v>0</v>
      </c>
      <c r="AG75" s="206">
        <v>0</v>
      </c>
      <c r="AH75" s="206">
        <v>19.7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1.1200000000000001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0.99</v>
      </c>
      <c r="AD76" s="206">
        <v>0</v>
      </c>
      <c r="AE76" s="206">
        <v>0</v>
      </c>
      <c r="AF76" s="206">
        <v>0</v>
      </c>
      <c r="AG76" s="206">
        <v>0</v>
      </c>
      <c r="AH76" s="206">
        <v>19.7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1.1200000000000001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0.99</v>
      </c>
      <c r="AD77" s="206">
        <v>0</v>
      </c>
      <c r="AE77" s="206">
        <v>0</v>
      </c>
      <c r="AF77" s="206">
        <v>0</v>
      </c>
      <c r="AG77" s="206">
        <v>0</v>
      </c>
      <c r="AH77" s="206">
        <v>19.7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1.1200000000000001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0.99</v>
      </c>
      <c r="AD78" s="206">
        <v>0</v>
      </c>
      <c r="AE78" s="206">
        <v>0</v>
      </c>
      <c r="AF78" s="206">
        <v>0</v>
      </c>
      <c r="AG78" s="206">
        <v>0</v>
      </c>
      <c r="AH78" s="206">
        <v>19.7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1.1200000000000001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0.99</v>
      </c>
      <c r="AD79" s="206">
        <v>0</v>
      </c>
      <c r="AE79" s="206">
        <v>0</v>
      </c>
      <c r="AF79" s="206">
        <v>0</v>
      </c>
      <c r="AG79" s="206">
        <v>0</v>
      </c>
      <c r="AH79" s="206">
        <v>19.7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1.1200000000000001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0.99</v>
      </c>
      <c r="AD80" s="206">
        <v>0</v>
      </c>
      <c r="AE80" s="206">
        <v>0</v>
      </c>
      <c r="AF80" s="206">
        <v>0</v>
      </c>
      <c r="AG80" s="206">
        <v>0</v>
      </c>
      <c r="AH80" s="206">
        <v>19.7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1.1200000000000001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1.1200000000000001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0.99</v>
      </c>
      <c r="AD82" s="206">
        <v>0</v>
      </c>
      <c r="AE82" s="206">
        <v>0</v>
      </c>
      <c r="AF82" s="206">
        <v>0</v>
      </c>
      <c r="AG82" s="206">
        <v>0</v>
      </c>
      <c r="AH82" s="206">
        <v>27.57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1.1200000000000001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0.96</v>
      </c>
      <c r="AD83" s="206">
        <v>0</v>
      </c>
      <c r="AE83" s="206">
        <v>0</v>
      </c>
      <c r="AF83" s="206">
        <v>0</v>
      </c>
      <c r="AG83" s="206">
        <v>0</v>
      </c>
      <c r="AH83" s="206">
        <v>27.57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1.1200000000000001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0.96</v>
      </c>
      <c r="AD84" s="206">
        <v>0</v>
      </c>
      <c r="AE84" s="206">
        <v>0</v>
      </c>
      <c r="AF84" s="206">
        <v>0</v>
      </c>
      <c r="AG84" s="206">
        <v>0</v>
      </c>
      <c r="AH84" s="206">
        <v>27.57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1.1200000000000001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1.06</v>
      </c>
      <c r="AD85" s="206">
        <v>0</v>
      </c>
      <c r="AE85" s="206">
        <v>0</v>
      </c>
      <c r="AF85" s="206">
        <v>0</v>
      </c>
      <c r="AG85" s="206">
        <v>0</v>
      </c>
      <c r="AH85" s="206">
        <v>27.57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1.1200000000000001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1.06</v>
      </c>
      <c r="AD86" s="206">
        <v>0</v>
      </c>
      <c r="AE86" s="206">
        <v>0</v>
      </c>
      <c r="AF86" s="206">
        <v>0</v>
      </c>
      <c r="AG86" s="206">
        <v>0</v>
      </c>
      <c r="AH86" s="206">
        <v>27.57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1.1200000000000001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</v>
      </c>
      <c r="AD87" s="206">
        <v>0</v>
      </c>
      <c r="AE87" s="206">
        <v>0</v>
      </c>
      <c r="AF87" s="206">
        <v>0</v>
      </c>
      <c r="AG87" s="206">
        <v>0</v>
      </c>
      <c r="AH87" s="206">
        <v>27.57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1.1200000000000001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1.1499999999999999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27.57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1.1200000000000001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1.39</v>
      </c>
      <c r="AD89" s="206">
        <v>0</v>
      </c>
      <c r="AE89" s="206">
        <v>0</v>
      </c>
      <c r="AF89" s="206">
        <v>0</v>
      </c>
      <c r="AG89" s="206">
        <v>0</v>
      </c>
      <c r="AH89" s="206">
        <v>27.57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1.1200000000000001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1.39</v>
      </c>
      <c r="AD90" s="206">
        <v>0</v>
      </c>
      <c r="AE90" s="206">
        <v>0</v>
      </c>
      <c r="AF90" s="206">
        <v>0</v>
      </c>
      <c r="AG90" s="206">
        <v>0</v>
      </c>
      <c r="AH90" s="206">
        <v>27.57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1.1200000000000001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27.57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1.1200000000000001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27.57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1.1299999999999999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27.57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1.17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27.57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1.17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0.15</v>
      </c>
      <c r="R95" s="206">
        <v>0.95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1.17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0.15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42.42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1.17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0.17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42.42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1.17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0.17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42.42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3.3700000000000049E-2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1.2300000000000006E-3</v>
      </c>
      <c r="R99">
        <f t="shared" si="0"/>
        <v>1.5025000000000001E-3</v>
      </c>
      <c r="S99">
        <f t="shared" si="0"/>
        <v>1.5300000000000008E-3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3.9939999999999962E-2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3.1815000000000003E-2</v>
      </c>
      <c r="AH99">
        <f t="shared" si="0"/>
        <v>0.20428750000000012</v>
      </c>
      <c r="AI99">
        <f t="shared" si="0"/>
        <v>0</v>
      </c>
      <c r="AJ99">
        <f t="shared" si="0"/>
        <v>0</v>
      </c>
      <c r="AK99">
        <f t="shared" si="0"/>
        <v>0.44447250000000055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21.23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21.52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38.700000000000003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39.200000000000003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38.9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38.799999999999997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21.58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21.44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21.23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21.05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20.93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20.69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20.47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20.28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1.2</v>
      </c>
      <c r="AI51" s="206">
        <v>0</v>
      </c>
      <c r="AJ51" s="206">
        <v>0</v>
      </c>
      <c r="AK51" s="206">
        <v>32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1.2</v>
      </c>
      <c r="AI52" s="206">
        <v>0</v>
      </c>
      <c r="AJ52" s="206">
        <v>0</v>
      </c>
      <c r="AK52" s="206">
        <v>29.9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1.2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1.2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1.2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1.2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1.2</v>
      </c>
      <c r="AI57" s="206">
        <v>0</v>
      </c>
      <c r="AJ57" s="206">
        <v>0</v>
      </c>
      <c r="AK57" s="206">
        <v>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1.2</v>
      </c>
      <c r="AI58" s="206">
        <v>0</v>
      </c>
      <c r="AJ58" s="206">
        <v>0</v>
      </c>
      <c r="AK58" s="206">
        <v>21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2.42</v>
      </c>
      <c r="AI59" s="206">
        <v>0</v>
      </c>
      <c r="AJ59" s="206">
        <v>0</v>
      </c>
      <c r="AK59" s="206">
        <v>21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2.42</v>
      </c>
      <c r="AI60" s="206">
        <v>0</v>
      </c>
      <c r="AJ60" s="206">
        <v>0</v>
      </c>
      <c r="AK60" s="206">
        <v>20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2.42</v>
      </c>
      <c r="AI61" s="206">
        <v>0</v>
      </c>
      <c r="AJ61" s="206">
        <v>0</v>
      </c>
      <c r="AK61" s="206">
        <v>20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3.94</v>
      </c>
      <c r="AI62" s="206">
        <v>0</v>
      </c>
      <c r="AJ62" s="206">
        <v>0</v>
      </c>
      <c r="AK62" s="206">
        <v>21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3.94</v>
      </c>
      <c r="AI63" s="206">
        <v>0</v>
      </c>
      <c r="AJ63" s="206">
        <v>0</v>
      </c>
      <c r="AK63" s="206">
        <v>21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3.94</v>
      </c>
      <c r="AI64" s="206">
        <v>0</v>
      </c>
      <c r="AJ64" s="206">
        <v>0</v>
      </c>
      <c r="AK64" s="206">
        <v>20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3.94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3.94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3.94</v>
      </c>
      <c r="AI67" s="206">
        <v>0</v>
      </c>
      <c r="AJ67" s="206">
        <v>0</v>
      </c>
      <c r="AK67" s="206">
        <v>13.93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3.94</v>
      </c>
      <c r="AI68" s="206">
        <v>0</v>
      </c>
      <c r="AJ68" s="206">
        <v>0</v>
      </c>
      <c r="AK68" s="206">
        <v>14.42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3.94</v>
      </c>
      <c r="AI69" s="206">
        <v>0</v>
      </c>
      <c r="AJ69" s="206">
        <v>0</v>
      </c>
      <c r="AK69" s="206">
        <v>15.36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3.94</v>
      </c>
      <c r="AI70" s="206">
        <v>0</v>
      </c>
      <c r="AJ70" s="206">
        <v>0</v>
      </c>
      <c r="AK70" s="206">
        <v>15.36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3.94</v>
      </c>
      <c r="AI71" s="206">
        <v>0</v>
      </c>
      <c r="AJ71" s="206">
        <v>0</v>
      </c>
      <c r="AK71" s="206">
        <v>14.9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3.94</v>
      </c>
      <c r="AI72" s="206">
        <v>0</v>
      </c>
      <c r="AJ72" s="206">
        <v>0</v>
      </c>
      <c r="AK72" s="206">
        <v>15.36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3.94</v>
      </c>
      <c r="AI73" s="206">
        <v>0</v>
      </c>
      <c r="AJ73" s="206">
        <v>0</v>
      </c>
      <c r="AK73" s="206">
        <v>16.239999999999998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3.94</v>
      </c>
      <c r="AI74" s="206">
        <v>0</v>
      </c>
      <c r="AJ74" s="206">
        <v>0</v>
      </c>
      <c r="AK74" s="206">
        <v>17.07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3.94</v>
      </c>
      <c r="AI75" s="206">
        <v>0</v>
      </c>
      <c r="AJ75" s="206">
        <v>0</v>
      </c>
      <c r="AK75" s="206">
        <v>14.42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3.94</v>
      </c>
      <c r="AI76" s="206">
        <v>0</v>
      </c>
      <c r="AJ76" s="206">
        <v>0</v>
      </c>
      <c r="AK76" s="206">
        <v>14.9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3.94</v>
      </c>
      <c r="AI77" s="206">
        <v>0</v>
      </c>
      <c r="AJ77" s="206">
        <v>0</v>
      </c>
      <c r="AK77" s="206">
        <v>15.36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3.94</v>
      </c>
      <c r="AI78" s="206">
        <v>0</v>
      </c>
      <c r="AJ78" s="206">
        <v>0</v>
      </c>
      <c r="AK78" s="206">
        <v>15.36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3.94</v>
      </c>
      <c r="AI79" s="206">
        <v>0</v>
      </c>
      <c r="AJ79" s="206">
        <v>0</v>
      </c>
      <c r="AK79" s="206">
        <v>14.9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3.94</v>
      </c>
      <c r="AI80" s="206">
        <v>0</v>
      </c>
      <c r="AJ80" s="206">
        <v>0</v>
      </c>
      <c r="AK80" s="206">
        <v>14.9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14.9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5.51</v>
      </c>
      <c r="AI82" s="206">
        <v>0</v>
      </c>
      <c r="AJ82" s="206">
        <v>0</v>
      </c>
      <c r="AK82" s="206">
        <v>14.42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5.51</v>
      </c>
      <c r="AI83" s="206">
        <v>0</v>
      </c>
      <c r="AJ83" s="206">
        <v>0</v>
      </c>
      <c r="AK83" s="206">
        <v>20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5.51</v>
      </c>
      <c r="AI84" s="206">
        <v>0</v>
      </c>
      <c r="AJ84" s="206">
        <v>0</v>
      </c>
      <c r="AK84" s="206">
        <v>19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5.51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5.51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5.51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5.51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5.51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5.51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5.51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5.51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5.51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5.51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8.48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8.48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8.48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6.3600000000000002E-3</v>
      </c>
      <c r="AH99">
        <f t="shared" si="0"/>
        <v>4.0837499999999985E-2</v>
      </c>
      <c r="AI99">
        <f t="shared" si="0"/>
        <v>0</v>
      </c>
      <c r="AJ99">
        <f t="shared" si="0"/>
        <v>0</v>
      </c>
      <c r="AK99">
        <f t="shared" si="0"/>
        <v>0.32334000000000002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279.18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279.18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279.18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304.18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313.18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313.18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312.88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313.38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313.08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312.98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20</v>
      </c>
      <c r="I51" s="206">
        <v>0</v>
      </c>
      <c r="J51" s="206">
        <v>0</v>
      </c>
      <c r="K51" s="206">
        <v>306.18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20</v>
      </c>
      <c r="I52" s="206">
        <v>0</v>
      </c>
      <c r="J52" s="206">
        <v>0</v>
      </c>
      <c r="K52" s="206">
        <v>304.08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20</v>
      </c>
      <c r="I53" s="206">
        <v>0</v>
      </c>
      <c r="J53" s="206">
        <v>0</v>
      </c>
      <c r="K53" s="206">
        <v>279.18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20</v>
      </c>
      <c r="I54" s="206">
        <v>0</v>
      </c>
      <c r="J54" s="206">
        <v>0</v>
      </c>
      <c r="K54" s="206">
        <v>279.18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20</v>
      </c>
      <c r="I55" s="206">
        <v>0</v>
      </c>
      <c r="J55" s="206">
        <v>0</v>
      </c>
      <c r="K55" s="206">
        <v>279.18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20</v>
      </c>
      <c r="I56" s="206">
        <v>0</v>
      </c>
      <c r="J56" s="206">
        <v>0</v>
      </c>
      <c r="K56" s="206">
        <v>279.18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20</v>
      </c>
      <c r="I57" s="206">
        <v>0</v>
      </c>
      <c r="J57" s="206">
        <v>0</v>
      </c>
      <c r="K57" s="206">
        <v>296.18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20</v>
      </c>
      <c r="I58" s="206">
        <v>0</v>
      </c>
      <c r="J58" s="206">
        <v>0</v>
      </c>
      <c r="K58" s="206">
        <v>295.18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40</v>
      </c>
      <c r="I59" s="206">
        <v>0</v>
      </c>
      <c r="J59" s="206">
        <v>0</v>
      </c>
      <c r="K59" s="206">
        <v>295.18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40</v>
      </c>
      <c r="I60" s="206">
        <v>0</v>
      </c>
      <c r="J60" s="206">
        <v>0</v>
      </c>
      <c r="K60" s="206">
        <v>294.18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40</v>
      </c>
      <c r="I61" s="206">
        <v>0</v>
      </c>
      <c r="J61" s="206">
        <v>0</v>
      </c>
      <c r="K61" s="206">
        <v>294.18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65</v>
      </c>
      <c r="I62" s="206">
        <v>0</v>
      </c>
      <c r="J62" s="206">
        <v>0</v>
      </c>
      <c r="K62" s="206">
        <v>295.18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65</v>
      </c>
      <c r="I63" s="206">
        <v>0</v>
      </c>
      <c r="J63" s="206">
        <v>0</v>
      </c>
      <c r="K63" s="206">
        <v>295.18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65</v>
      </c>
      <c r="I64" s="206">
        <v>0</v>
      </c>
      <c r="J64" s="206">
        <v>0</v>
      </c>
      <c r="K64" s="206">
        <v>294.18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65</v>
      </c>
      <c r="I65" s="206">
        <v>0</v>
      </c>
      <c r="J65" s="206">
        <v>0</v>
      </c>
      <c r="K65" s="206">
        <v>292.18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65</v>
      </c>
      <c r="I66" s="206">
        <v>0</v>
      </c>
      <c r="J66" s="206">
        <v>0</v>
      </c>
      <c r="K66" s="206">
        <v>292.18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65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65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65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65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65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65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65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40</v>
      </c>
      <c r="D74" s="26">
        <v>0</v>
      </c>
      <c r="E74" s="26">
        <v>0</v>
      </c>
      <c r="F74" s="26">
        <v>0</v>
      </c>
      <c r="G74" s="206">
        <v>0</v>
      </c>
      <c r="H74" s="206">
        <v>65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40</v>
      </c>
      <c r="D75" s="26">
        <v>0</v>
      </c>
      <c r="E75" s="26">
        <v>0</v>
      </c>
      <c r="F75" s="26">
        <v>0</v>
      </c>
      <c r="G75" s="206">
        <v>0</v>
      </c>
      <c r="H75" s="206">
        <v>65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206">
        <v>0</v>
      </c>
      <c r="H76" s="206">
        <v>65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206">
        <v>0</v>
      </c>
      <c r="H77" s="206">
        <v>65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65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65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65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91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91</v>
      </c>
      <c r="I83" s="206">
        <v>0</v>
      </c>
      <c r="J83" s="206">
        <v>0</v>
      </c>
      <c r="K83" s="206">
        <v>294.18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91</v>
      </c>
      <c r="I84" s="206">
        <v>0</v>
      </c>
      <c r="J84" s="206">
        <v>0</v>
      </c>
      <c r="K84" s="206">
        <v>293.18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91</v>
      </c>
      <c r="I85" s="206">
        <v>0</v>
      </c>
      <c r="J85" s="206">
        <v>0</v>
      </c>
      <c r="K85" s="206">
        <v>279.18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91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91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91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91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91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91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91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91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91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0.94199999999999995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0.105</v>
      </c>
      <c r="H99" s="156">
        <f t="shared" si="0"/>
        <v>0.67449999999999999</v>
      </c>
      <c r="I99" s="156">
        <f t="shared" si="0"/>
        <v>0</v>
      </c>
      <c r="J99" s="156">
        <f t="shared" si="0"/>
        <v>0</v>
      </c>
      <c r="K99" s="156">
        <f t="shared" si="0"/>
        <v>7.0119300000000013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19.920000000000002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241.2</v>
      </c>
      <c r="L3" s="206">
        <v>9.44</v>
      </c>
      <c r="M3" s="206">
        <v>2.64</v>
      </c>
      <c r="N3" s="206">
        <v>2.16</v>
      </c>
      <c r="O3" s="206">
        <v>3.04</v>
      </c>
      <c r="P3" s="206">
        <v>0.3</v>
      </c>
      <c r="Q3" s="206">
        <v>4.6500000000000004</v>
      </c>
      <c r="R3" s="206">
        <v>12.26</v>
      </c>
      <c r="S3" s="206">
        <v>6.31</v>
      </c>
      <c r="T3" s="206">
        <v>0.56000000000000005</v>
      </c>
      <c r="U3" s="206">
        <v>2.16</v>
      </c>
      <c r="V3" s="206">
        <v>9.1</v>
      </c>
      <c r="W3" s="206">
        <v>13.66</v>
      </c>
      <c r="X3" s="206">
        <v>28.82</v>
      </c>
      <c r="Y3" s="206">
        <v>0</v>
      </c>
      <c r="Z3" s="206">
        <v>62.5</v>
      </c>
      <c r="AA3" s="206">
        <v>20.46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19.920000000000002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241.2</v>
      </c>
      <c r="L4" s="206">
        <v>9.44</v>
      </c>
      <c r="M4" s="206">
        <v>2.64</v>
      </c>
      <c r="N4" s="206">
        <v>2.16</v>
      </c>
      <c r="O4" s="206">
        <v>3.04</v>
      </c>
      <c r="P4" s="206">
        <v>0.3</v>
      </c>
      <c r="Q4" s="206">
        <v>4.6500000000000004</v>
      </c>
      <c r="R4" s="206">
        <v>12.26</v>
      </c>
      <c r="S4" s="206">
        <v>6.31</v>
      </c>
      <c r="T4" s="206">
        <v>0.56000000000000005</v>
      </c>
      <c r="U4" s="206">
        <v>2.16</v>
      </c>
      <c r="V4" s="206">
        <v>9.1</v>
      </c>
      <c r="W4" s="206">
        <v>13.87</v>
      </c>
      <c r="X4" s="206">
        <v>28.82</v>
      </c>
      <c r="Y4" s="206">
        <v>0</v>
      </c>
      <c r="Z4" s="206">
        <v>62.5</v>
      </c>
      <c r="AA4" s="206">
        <v>20.46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19.920000000000002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241.2</v>
      </c>
      <c r="L5" s="206">
        <v>9.44</v>
      </c>
      <c r="M5" s="206">
        <v>2.64</v>
      </c>
      <c r="N5" s="206">
        <v>2.16</v>
      </c>
      <c r="O5" s="206">
        <v>3.04</v>
      </c>
      <c r="P5" s="206">
        <v>0.73</v>
      </c>
      <c r="Q5" s="206">
        <v>4.6500000000000004</v>
      </c>
      <c r="R5" s="206">
        <v>10.119999999999999</v>
      </c>
      <c r="S5" s="206">
        <v>6.31</v>
      </c>
      <c r="T5" s="206">
        <v>0.56000000000000005</v>
      </c>
      <c r="U5" s="206">
        <v>2.16</v>
      </c>
      <c r="V5" s="206">
        <v>9.1</v>
      </c>
      <c r="W5" s="206">
        <v>13.87</v>
      </c>
      <c r="X5" s="206">
        <v>28.82</v>
      </c>
      <c r="Y5" s="206">
        <v>0</v>
      </c>
      <c r="Z5" s="206">
        <v>62.5</v>
      </c>
      <c r="AA5" s="206">
        <v>20.46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19.920000000000002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241.2</v>
      </c>
      <c r="L6" s="206">
        <v>9.44</v>
      </c>
      <c r="M6" s="206">
        <v>2.64</v>
      </c>
      <c r="N6" s="206">
        <v>2.16</v>
      </c>
      <c r="O6" s="206">
        <v>3.04</v>
      </c>
      <c r="P6" s="206">
        <v>17.170000000000002</v>
      </c>
      <c r="Q6" s="206">
        <v>4.6500000000000004</v>
      </c>
      <c r="R6" s="206">
        <v>10.119999999999999</v>
      </c>
      <c r="S6" s="206">
        <v>6.31</v>
      </c>
      <c r="T6" s="206">
        <v>0.56000000000000005</v>
      </c>
      <c r="U6" s="206">
        <v>2.16</v>
      </c>
      <c r="V6" s="206">
        <v>9.1</v>
      </c>
      <c r="W6" s="206">
        <v>13.87</v>
      </c>
      <c r="X6" s="206">
        <v>28.82</v>
      </c>
      <c r="Y6" s="206">
        <v>0</v>
      </c>
      <c r="Z6" s="206">
        <v>62.5</v>
      </c>
      <c r="AA6" s="206">
        <v>20.46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19.920000000000002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241.2</v>
      </c>
      <c r="L7" s="206">
        <v>9.44</v>
      </c>
      <c r="M7" s="206">
        <v>2.64</v>
      </c>
      <c r="N7" s="206">
        <v>2.16</v>
      </c>
      <c r="O7" s="206">
        <v>3.04</v>
      </c>
      <c r="P7" s="206">
        <v>17.170000000000002</v>
      </c>
      <c r="Q7" s="206">
        <v>4.6500000000000004</v>
      </c>
      <c r="R7" s="206">
        <v>10.119999999999999</v>
      </c>
      <c r="S7" s="206">
        <v>6.01</v>
      </c>
      <c r="T7" s="206">
        <v>0.56000000000000005</v>
      </c>
      <c r="U7" s="206">
        <v>2.16</v>
      </c>
      <c r="V7" s="206">
        <v>9.1</v>
      </c>
      <c r="W7" s="206">
        <v>15.59</v>
      </c>
      <c r="X7" s="206">
        <v>28.82</v>
      </c>
      <c r="Y7" s="206">
        <v>0</v>
      </c>
      <c r="Z7" s="206">
        <v>62.5</v>
      </c>
      <c r="AA7" s="206">
        <v>20.46</v>
      </c>
      <c r="AB7" s="206">
        <v>0</v>
      </c>
      <c r="AC7" s="206">
        <v>19.22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19.920000000000002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241.2</v>
      </c>
      <c r="L8" s="206">
        <v>9.44</v>
      </c>
      <c r="M8" s="206">
        <v>2.64</v>
      </c>
      <c r="N8" s="206">
        <v>2.16</v>
      </c>
      <c r="O8" s="206">
        <v>3.04</v>
      </c>
      <c r="P8" s="206">
        <v>17.170000000000002</v>
      </c>
      <c r="Q8" s="206">
        <v>4.6500000000000004</v>
      </c>
      <c r="R8" s="206">
        <v>10.119999999999999</v>
      </c>
      <c r="S8" s="206">
        <v>6.01</v>
      </c>
      <c r="T8" s="206">
        <v>0.56000000000000005</v>
      </c>
      <c r="U8" s="206">
        <v>2.16</v>
      </c>
      <c r="V8" s="206">
        <v>9.1</v>
      </c>
      <c r="W8" s="206">
        <v>15.59</v>
      </c>
      <c r="X8" s="206">
        <v>28.82</v>
      </c>
      <c r="Y8" s="206">
        <v>0</v>
      </c>
      <c r="Z8" s="206">
        <v>62.5</v>
      </c>
      <c r="AA8" s="206">
        <v>20.46</v>
      </c>
      <c r="AB8" s="206">
        <v>0</v>
      </c>
      <c r="AC8" s="206">
        <v>18.420000000000002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19.920000000000002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241.2</v>
      </c>
      <c r="L9" s="206">
        <v>9.44</v>
      </c>
      <c r="M9" s="206">
        <v>2.64</v>
      </c>
      <c r="N9" s="206">
        <v>2.16</v>
      </c>
      <c r="O9" s="206">
        <v>3.04</v>
      </c>
      <c r="P9" s="206">
        <v>17.170000000000002</v>
      </c>
      <c r="Q9" s="206">
        <v>4.6500000000000004</v>
      </c>
      <c r="R9" s="206">
        <v>10.119999999999999</v>
      </c>
      <c r="S9" s="206">
        <v>6.01</v>
      </c>
      <c r="T9" s="206">
        <v>0.56000000000000005</v>
      </c>
      <c r="U9" s="206">
        <v>2.16</v>
      </c>
      <c r="V9" s="206">
        <v>9.1</v>
      </c>
      <c r="W9" s="206">
        <v>15.59</v>
      </c>
      <c r="X9" s="206">
        <v>28.82</v>
      </c>
      <c r="Y9" s="206">
        <v>0</v>
      </c>
      <c r="Z9" s="206">
        <v>62.5</v>
      </c>
      <c r="AA9" s="206">
        <v>20.46</v>
      </c>
      <c r="AB9" s="206">
        <v>0</v>
      </c>
      <c r="AC9" s="206">
        <v>18.420000000000002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19.920000000000002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9.44</v>
      </c>
      <c r="M10" s="206">
        <v>2.64</v>
      </c>
      <c r="N10" s="206">
        <v>2.16</v>
      </c>
      <c r="O10" s="206">
        <v>3.04</v>
      </c>
      <c r="P10" s="206">
        <v>17.170000000000002</v>
      </c>
      <c r="Q10" s="206">
        <v>4.6500000000000004</v>
      </c>
      <c r="R10" s="206">
        <v>10.119999999999999</v>
      </c>
      <c r="S10" s="206">
        <v>6.01</v>
      </c>
      <c r="T10" s="206">
        <v>0.56000000000000005</v>
      </c>
      <c r="U10" s="206">
        <v>2.16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62.5</v>
      </c>
      <c r="AA10" s="206">
        <v>20.46</v>
      </c>
      <c r="AB10" s="206">
        <v>0</v>
      </c>
      <c r="AC10" s="206">
        <v>18.420000000000002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9.44</v>
      </c>
      <c r="M11" s="206">
        <v>2.64</v>
      </c>
      <c r="N11" s="206">
        <v>2.16</v>
      </c>
      <c r="O11" s="206">
        <v>3.04</v>
      </c>
      <c r="P11" s="206">
        <v>17.170000000000002</v>
      </c>
      <c r="Q11" s="206">
        <v>4.6500000000000004</v>
      </c>
      <c r="R11" s="206">
        <v>10.119999999999999</v>
      </c>
      <c r="S11" s="206">
        <v>6.01</v>
      </c>
      <c r="T11" s="206">
        <v>0.56000000000000005</v>
      </c>
      <c r="U11" s="206">
        <v>2.16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62.5</v>
      </c>
      <c r="AA11" s="206">
        <v>20.46</v>
      </c>
      <c r="AB11" s="206">
        <v>0</v>
      </c>
      <c r="AC11" s="206">
        <v>18.420000000000002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9.44</v>
      </c>
      <c r="M12" s="206">
        <v>2.64</v>
      </c>
      <c r="N12" s="206">
        <v>2.16</v>
      </c>
      <c r="O12" s="206">
        <v>3.04</v>
      </c>
      <c r="P12" s="206">
        <v>17.170000000000002</v>
      </c>
      <c r="Q12" s="206">
        <v>4.6500000000000004</v>
      </c>
      <c r="R12" s="206">
        <v>10.119999999999999</v>
      </c>
      <c r="S12" s="206">
        <v>6.01</v>
      </c>
      <c r="T12" s="206">
        <v>0.56000000000000005</v>
      </c>
      <c r="U12" s="206">
        <v>2.16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62.5</v>
      </c>
      <c r="AA12" s="206">
        <v>20.46</v>
      </c>
      <c r="AB12" s="206">
        <v>0</v>
      </c>
      <c r="AC12" s="206">
        <v>18.420000000000002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9.44</v>
      </c>
      <c r="M13" s="206">
        <v>34.04</v>
      </c>
      <c r="N13" s="206">
        <v>2.16</v>
      </c>
      <c r="O13" s="206">
        <v>3.04</v>
      </c>
      <c r="P13" s="206">
        <v>17.239999999999998</v>
      </c>
      <c r="Q13" s="206">
        <v>4.5599999999999996</v>
      </c>
      <c r="R13" s="206">
        <v>3.35</v>
      </c>
      <c r="S13" s="206">
        <v>5.72</v>
      </c>
      <c r="T13" s="206">
        <v>0.56000000000000005</v>
      </c>
      <c r="U13" s="206">
        <v>2.23</v>
      </c>
      <c r="V13" s="206">
        <v>9.1</v>
      </c>
      <c r="W13" s="206">
        <v>15.59</v>
      </c>
      <c r="X13" s="206">
        <v>28.82</v>
      </c>
      <c r="Y13" s="206">
        <v>0</v>
      </c>
      <c r="Z13" s="206">
        <v>62.5</v>
      </c>
      <c r="AA13" s="206">
        <v>20.84</v>
      </c>
      <c r="AB13" s="206">
        <v>0</v>
      </c>
      <c r="AC13" s="206">
        <v>18.420000000000002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9.44</v>
      </c>
      <c r="M14" s="206">
        <v>31.17</v>
      </c>
      <c r="N14" s="206">
        <v>11.96</v>
      </c>
      <c r="O14" s="206">
        <v>3.04</v>
      </c>
      <c r="P14" s="206">
        <v>17.239999999999998</v>
      </c>
      <c r="Q14" s="206">
        <v>4.5599999999999996</v>
      </c>
      <c r="R14" s="206">
        <v>3.35</v>
      </c>
      <c r="S14" s="206">
        <v>5.72</v>
      </c>
      <c r="T14" s="206">
        <v>0.56000000000000005</v>
      </c>
      <c r="U14" s="206">
        <v>2.1800000000000002</v>
      </c>
      <c r="V14" s="206">
        <v>9.1</v>
      </c>
      <c r="W14" s="206">
        <v>15.59</v>
      </c>
      <c r="X14" s="206">
        <v>28.82</v>
      </c>
      <c r="Y14" s="206">
        <v>0</v>
      </c>
      <c r="Z14" s="206">
        <v>62.5</v>
      </c>
      <c r="AA14" s="206">
        <v>20.84</v>
      </c>
      <c r="AB14" s="206">
        <v>0</v>
      </c>
      <c r="AC14" s="206">
        <v>18.420000000000002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9.44</v>
      </c>
      <c r="M15" s="206">
        <v>2.64</v>
      </c>
      <c r="N15" s="206">
        <v>2.16</v>
      </c>
      <c r="O15" s="206">
        <v>3.04</v>
      </c>
      <c r="P15" s="206">
        <v>17.239999999999998</v>
      </c>
      <c r="Q15" s="206">
        <v>4.5599999999999996</v>
      </c>
      <c r="R15" s="206">
        <v>3.35</v>
      </c>
      <c r="S15" s="206">
        <v>5.72</v>
      </c>
      <c r="T15" s="206">
        <v>0.56000000000000005</v>
      </c>
      <c r="U15" s="206">
        <v>2.1800000000000002</v>
      </c>
      <c r="V15" s="206">
        <v>9.1</v>
      </c>
      <c r="W15" s="206">
        <v>15.59</v>
      </c>
      <c r="X15" s="206">
        <v>28.82</v>
      </c>
      <c r="Y15" s="206">
        <v>0</v>
      </c>
      <c r="Z15" s="206">
        <v>62.5</v>
      </c>
      <c r="AA15" s="206">
        <v>20.84</v>
      </c>
      <c r="AB15" s="206">
        <v>0</v>
      </c>
      <c r="AC15" s="206">
        <v>18.420000000000002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9.44</v>
      </c>
      <c r="M16" s="206">
        <v>2.64</v>
      </c>
      <c r="N16" s="206">
        <v>2.16</v>
      </c>
      <c r="O16" s="206">
        <v>3.04</v>
      </c>
      <c r="P16" s="206">
        <v>17.239999999999998</v>
      </c>
      <c r="Q16" s="206">
        <v>4.5599999999999996</v>
      </c>
      <c r="R16" s="206">
        <v>3.35</v>
      </c>
      <c r="S16" s="206">
        <v>5.72</v>
      </c>
      <c r="T16" s="206">
        <v>0.56000000000000005</v>
      </c>
      <c r="U16" s="206">
        <v>2.1800000000000002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62.5</v>
      </c>
      <c r="AA16" s="206">
        <v>20.84</v>
      </c>
      <c r="AB16" s="206">
        <v>0</v>
      </c>
      <c r="AC16" s="206">
        <v>18.420000000000002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9.44</v>
      </c>
      <c r="M17" s="206">
        <v>2.64</v>
      </c>
      <c r="N17" s="206">
        <v>2.16</v>
      </c>
      <c r="O17" s="206">
        <v>3.04</v>
      </c>
      <c r="P17" s="206">
        <v>17.239999999999998</v>
      </c>
      <c r="Q17" s="206">
        <v>4.5599999999999996</v>
      </c>
      <c r="R17" s="206">
        <v>3.35</v>
      </c>
      <c r="S17" s="206">
        <v>5.72</v>
      </c>
      <c r="T17" s="206">
        <v>0.56000000000000005</v>
      </c>
      <c r="U17" s="206">
        <v>2.1800000000000002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62.5</v>
      </c>
      <c r="AA17" s="206">
        <v>20.84</v>
      </c>
      <c r="AB17" s="206">
        <v>0</v>
      </c>
      <c r="AC17" s="206">
        <v>18.420000000000002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9.44</v>
      </c>
      <c r="M18" s="206">
        <v>2.64</v>
      </c>
      <c r="N18" s="206">
        <v>2.16</v>
      </c>
      <c r="O18" s="206">
        <v>3.04</v>
      </c>
      <c r="P18" s="206">
        <v>17.239999999999998</v>
      </c>
      <c r="Q18" s="206">
        <v>4.5599999999999996</v>
      </c>
      <c r="R18" s="206">
        <v>3.35</v>
      </c>
      <c r="S18" s="206">
        <v>5.72</v>
      </c>
      <c r="T18" s="206">
        <v>0.56000000000000005</v>
      </c>
      <c r="U18" s="206">
        <v>2.1800000000000002</v>
      </c>
      <c r="V18" s="206">
        <v>9.1</v>
      </c>
      <c r="W18" s="206">
        <v>15.59</v>
      </c>
      <c r="X18" s="206">
        <v>28.82</v>
      </c>
      <c r="Y18" s="206">
        <v>0</v>
      </c>
      <c r="Z18" s="206">
        <v>62.5</v>
      </c>
      <c r="AA18" s="206">
        <v>20.84</v>
      </c>
      <c r="AB18" s="206">
        <v>0</v>
      </c>
      <c r="AC18" s="206">
        <v>18.420000000000002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9.44</v>
      </c>
      <c r="M19" s="206">
        <v>2.64</v>
      </c>
      <c r="N19" s="206">
        <v>2.16</v>
      </c>
      <c r="O19" s="206">
        <v>3.04</v>
      </c>
      <c r="P19" s="206">
        <v>17.239999999999998</v>
      </c>
      <c r="Q19" s="206">
        <v>4.5599999999999996</v>
      </c>
      <c r="R19" s="206">
        <v>3.35</v>
      </c>
      <c r="S19" s="206">
        <v>5.91</v>
      </c>
      <c r="T19" s="206">
        <v>0.56000000000000005</v>
      </c>
      <c r="U19" s="206">
        <v>2.1800000000000002</v>
      </c>
      <c r="V19" s="206">
        <v>9.1</v>
      </c>
      <c r="W19" s="206">
        <v>15.59</v>
      </c>
      <c r="X19" s="206">
        <v>28.82</v>
      </c>
      <c r="Y19" s="206">
        <v>0</v>
      </c>
      <c r="Z19" s="206">
        <v>62.5</v>
      </c>
      <c r="AA19" s="206">
        <v>20.84</v>
      </c>
      <c r="AB19" s="206">
        <v>0</v>
      </c>
      <c r="AC19" s="206">
        <v>18.420000000000002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241.2</v>
      </c>
      <c r="L20" s="206">
        <v>9.44</v>
      </c>
      <c r="M20" s="206">
        <v>2.64</v>
      </c>
      <c r="N20" s="206">
        <v>2.16</v>
      </c>
      <c r="O20" s="206">
        <v>3.04</v>
      </c>
      <c r="P20" s="206">
        <v>17.239999999999998</v>
      </c>
      <c r="Q20" s="206">
        <v>4.5599999999999996</v>
      </c>
      <c r="R20" s="206">
        <v>3.35</v>
      </c>
      <c r="S20" s="206">
        <v>5.91</v>
      </c>
      <c r="T20" s="206">
        <v>0.56000000000000005</v>
      </c>
      <c r="U20" s="206">
        <v>2.1800000000000002</v>
      </c>
      <c r="V20" s="206">
        <v>9.1</v>
      </c>
      <c r="W20" s="206">
        <v>15.59</v>
      </c>
      <c r="X20" s="206">
        <v>28.82</v>
      </c>
      <c r="Y20" s="206">
        <v>0</v>
      </c>
      <c r="Z20" s="206">
        <v>62.5</v>
      </c>
      <c r="AA20" s="206">
        <v>20.84</v>
      </c>
      <c r="AB20" s="206">
        <v>0</v>
      </c>
      <c r="AC20" s="206">
        <v>18.420000000000002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241.2</v>
      </c>
      <c r="L21" s="206">
        <v>9.44</v>
      </c>
      <c r="M21" s="206">
        <v>2.64</v>
      </c>
      <c r="N21" s="206">
        <v>2.16</v>
      </c>
      <c r="O21" s="206">
        <v>3.04</v>
      </c>
      <c r="P21" s="206">
        <v>17.239999999999998</v>
      </c>
      <c r="Q21" s="206">
        <v>4.5599999999999996</v>
      </c>
      <c r="R21" s="206">
        <v>6.48</v>
      </c>
      <c r="S21" s="206">
        <v>5.96</v>
      </c>
      <c r="T21" s="206">
        <v>0.56000000000000005</v>
      </c>
      <c r="U21" s="206">
        <v>2.1800000000000002</v>
      </c>
      <c r="V21" s="206">
        <v>9.1</v>
      </c>
      <c r="W21" s="206">
        <v>15.59</v>
      </c>
      <c r="X21" s="206">
        <v>28.82</v>
      </c>
      <c r="Y21" s="206">
        <v>0</v>
      </c>
      <c r="Z21" s="206">
        <v>62.5</v>
      </c>
      <c r="AA21" s="206">
        <v>20.84</v>
      </c>
      <c r="AB21" s="206">
        <v>0</v>
      </c>
      <c r="AC21" s="206">
        <v>18.420000000000002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241.2</v>
      </c>
      <c r="L22" s="206">
        <v>9.44</v>
      </c>
      <c r="M22" s="206">
        <v>2.64</v>
      </c>
      <c r="N22" s="206">
        <v>2.16</v>
      </c>
      <c r="O22" s="206">
        <v>3.04</v>
      </c>
      <c r="P22" s="206">
        <v>17.239999999999998</v>
      </c>
      <c r="Q22" s="206">
        <v>4.5599999999999996</v>
      </c>
      <c r="R22" s="206">
        <v>6.48</v>
      </c>
      <c r="S22" s="206">
        <v>5.96</v>
      </c>
      <c r="T22" s="206">
        <v>0.56000000000000005</v>
      </c>
      <c r="U22" s="206">
        <v>2.1800000000000002</v>
      </c>
      <c r="V22" s="206">
        <v>9.1</v>
      </c>
      <c r="W22" s="206">
        <v>15.59</v>
      </c>
      <c r="X22" s="206">
        <v>28.82</v>
      </c>
      <c r="Y22" s="206">
        <v>0</v>
      </c>
      <c r="Z22" s="206">
        <v>62.5</v>
      </c>
      <c r="AA22" s="206">
        <v>20.84</v>
      </c>
      <c r="AB22" s="206">
        <v>0</v>
      </c>
      <c r="AC22" s="206">
        <v>18.420000000000002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245.12</v>
      </c>
      <c r="L23" s="206">
        <v>9.44</v>
      </c>
      <c r="M23" s="206">
        <v>2.64</v>
      </c>
      <c r="N23" s="206">
        <v>2.16</v>
      </c>
      <c r="O23" s="206">
        <v>3.04</v>
      </c>
      <c r="P23" s="206">
        <v>17.239999999999998</v>
      </c>
      <c r="Q23" s="206">
        <v>4.62</v>
      </c>
      <c r="R23" s="206">
        <v>9.16</v>
      </c>
      <c r="S23" s="206">
        <v>8.5</v>
      </c>
      <c r="T23" s="206">
        <v>0.56000000000000005</v>
      </c>
      <c r="U23" s="206">
        <v>2.1800000000000002</v>
      </c>
      <c r="V23" s="206">
        <v>9.1</v>
      </c>
      <c r="W23" s="206">
        <v>15.59</v>
      </c>
      <c r="X23" s="206">
        <v>28.82</v>
      </c>
      <c r="Y23" s="206">
        <v>0</v>
      </c>
      <c r="Z23" s="206">
        <v>62.5</v>
      </c>
      <c r="AA23" s="206">
        <v>21.26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245.17</v>
      </c>
      <c r="L24" s="206">
        <v>9.44</v>
      </c>
      <c r="M24" s="206">
        <v>2.64</v>
      </c>
      <c r="N24" s="206">
        <v>2.16</v>
      </c>
      <c r="O24" s="206">
        <v>3.04</v>
      </c>
      <c r="P24" s="206">
        <v>1.01</v>
      </c>
      <c r="Q24" s="206">
        <v>4.62</v>
      </c>
      <c r="R24" s="206">
        <v>9.16</v>
      </c>
      <c r="S24" s="206">
        <v>8.5</v>
      </c>
      <c r="T24" s="206">
        <v>0.56000000000000005</v>
      </c>
      <c r="U24" s="206">
        <v>2.1800000000000002</v>
      </c>
      <c r="V24" s="206">
        <v>9.1</v>
      </c>
      <c r="W24" s="206">
        <v>15.59</v>
      </c>
      <c r="X24" s="206">
        <v>28.82</v>
      </c>
      <c r="Y24" s="206">
        <v>0</v>
      </c>
      <c r="Z24" s="206">
        <v>38.549999999999997</v>
      </c>
      <c r="AA24" s="206">
        <v>21.26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188.84</v>
      </c>
      <c r="L25" s="206">
        <v>9.44</v>
      </c>
      <c r="M25" s="206">
        <v>2.64</v>
      </c>
      <c r="N25" s="206">
        <v>2.16</v>
      </c>
      <c r="O25" s="206">
        <v>3.04</v>
      </c>
      <c r="P25" s="206">
        <v>1.01</v>
      </c>
      <c r="Q25" s="206">
        <v>5.07</v>
      </c>
      <c r="R25" s="206">
        <v>5.26</v>
      </c>
      <c r="S25" s="206">
        <v>8.5</v>
      </c>
      <c r="T25" s="206">
        <v>0.56000000000000005</v>
      </c>
      <c r="U25" s="206">
        <v>2.1800000000000002</v>
      </c>
      <c r="V25" s="206">
        <v>0.38</v>
      </c>
      <c r="W25" s="206">
        <v>16.36</v>
      </c>
      <c r="X25" s="206">
        <v>31.94</v>
      </c>
      <c r="Y25" s="206">
        <v>0</v>
      </c>
      <c r="Z25" s="206">
        <v>31.86</v>
      </c>
      <c r="AA25" s="206">
        <v>14.06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121.97</v>
      </c>
      <c r="L26" s="206">
        <v>9.44</v>
      </c>
      <c r="M26" s="206">
        <v>2.64</v>
      </c>
      <c r="N26" s="206">
        <v>2.16</v>
      </c>
      <c r="O26" s="206">
        <v>3.04</v>
      </c>
      <c r="P26" s="206">
        <v>1.01</v>
      </c>
      <c r="Q26" s="206">
        <v>5.07</v>
      </c>
      <c r="R26" s="206">
        <v>2.63</v>
      </c>
      <c r="S26" s="206">
        <v>8.5</v>
      </c>
      <c r="T26" s="206">
        <v>0.56000000000000005</v>
      </c>
      <c r="U26" s="206">
        <v>2.1800000000000002</v>
      </c>
      <c r="V26" s="206">
        <v>0.38</v>
      </c>
      <c r="W26" s="206">
        <v>2.84</v>
      </c>
      <c r="X26" s="206">
        <v>7.61</v>
      </c>
      <c r="Y26" s="206">
        <v>0</v>
      </c>
      <c r="Z26" s="206">
        <v>10.23</v>
      </c>
      <c r="AA26" s="206">
        <v>3.54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17.53</v>
      </c>
      <c r="D27" s="206">
        <v>2.34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42.67</v>
      </c>
      <c r="J27" s="206">
        <v>0.73</v>
      </c>
      <c r="K27" s="206">
        <v>35.74</v>
      </c>
      <c r="L27" s="206">
        <v>9.44</v>
      </c>
      <c r="M27" s="206">
        <v>2.64</v>
      </c>
      <c r="N27" s="206">
        <v>2.16</v>
      </c>
      <c r="O27" s="206">
        <v>3.04</v>
      </c>
      <c r="P27" s="206">
        <v>1.01</v>
      </c>
      <c r="Q27" s="206">
        <v>5.49</v>
      </c>
      <c r="R27" s="206">
        <v>0.38</v>
      </c>
      <c r="S27" s="206">
        <v>11.44</v>
      </c>
      <c r="T27" s="206">
        <v>0.56000000000000005</v>
      </c>
      <c r="U27" s="206">
        <v>2.1800000000000002</v>
      </c>
      <c r="V27" s="206">
        <v>1.78</v>
      </c>
      <c r="W27" s="206">
        <v>0</v>
      </c>
      <c r="X27" s="206">
        <v>1.82</v>
      </c>
      <c r="Y27" s="206">
        <v>0</v>
      </c>
      <c r="Z27" s="206">
        <v>4.8499999999999996</v>
      </c>
      <c r="AA27" s="206">
        <v>1.67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17.53</v>
      </c>
      <c r="D28" s="206">
        <v>2.34</v>
      </c>
      <c r="E28" s="206">
        <v>0</v>
      </c>
      <c r="F28" s="206">
        <v>32.770000000000003</v>
      </c>
      <c r="G28" s="206">
        <v>0</v>
      </c>
      <c r="H28" s="206">
        <v>0</v>
      </c>
      <c r="I28" s="206">
        <v>42.67</v>
      </c>
      <c r="J28" s="206">
        <v>0.73</v>
      </c>
      <c r="K28" s="206">
        <v>21.52</v>
      </c>
      <c r="L28" s="206">
        <v>9.44</v>
      </c>
      <c r="M28" s="206">
        <v>2.64</v>
      </c>
      <c r="N28" s="206">
        <v>2.16</v>
      </c>
      <c r="O28" s="206">
        <v>3.04</v>
      </c>
      <c r="P28" s="206">
        <v>1.01</v>
      </c>
      <c r="Q28" s="206">
        <v>9.4700000000000006</v>
      </c>
      <c r="R28" s="206">
        <v>0.39</v>
      </c>
      <c r="S28" s="206">
        <v>11.44</v>
      </c>
      <c r="T28" s="206">
        <v>0.56000000000000005</v>
      </c>
      <c r="U28" s="206">
        <v>2.1800000000000002</v>
      </c>
      <c r="V28" s="206">
        <v>0.38</v>
      </c>
      <c r="W28" s="206">
        <v>0.79</v>
      </c>
      <c r="X28" s="206">
        <v>1.82</v>
      </c>
      <c r="Y28" s="206">
        <v>0</v>
      </c>
      <c r="Z28" s="206">
        <v>4.8499999999999996</v>
      </c>
      <c r="AA28" s="206">
        <v>1.67</v>
      </c>
      <c r="AB28" s="206">
        <v>0</v>
      </c>
      <c r="AC28" s="206">
        <v>19.22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17.53</v>
      </c>
      <c r="D29" s="206">
        <v>2.34</v>
      </c>
      <c r="E29" s="206">
        <v>0</v>
      </c>
      <c r="F29" s="206">
        <v>32.770000000000003</v>
      </c>
      <c r="G29" s="206">
        <v>0</v>
      </c>
      <c r="H29" s="206">
        <v>0</v>
      </c>
      <c r="I29" s="206">
        <v>42.67</v>
      </c>
      <c r="J29" s="206">
        <v>0.73</v>
      </c>
      <c r="K29" s="206">
        <v>21.52</v>
      </c>
      <c r="L29" s="206">
        <v>0.4</v>
      </c>
      <c r="M29" s="206">
        <v>2.64</v>
      </c>
      <c r="N29" s="206">
        <v>2.16</v>
      </c>
      <c r="O29" s="206">
        <v>3.04</v>
      </c>
      <c r="P29" s="206">
        <v>1.01</v>
      </c>
      <c r="Q29" s="206">
        <v>0.4</v>
      </c>
      <c r="R29" s="206">
        <v>0.39</v>
      </c>
      <c r="S29" s="206">
        <v>0.48</v>
      </c>
      <c r="T29" s="206">
        <v>0.56000000000000005</v>
      </c>
      <c r="U29" s="206">
        <v>2.1800000000000002</v>
      </c>
      <c r="V29" s="206">
        <v>0.38</v>
      </c>
      <c r="W29" s="206">
        <v>0.79</v>
      </c>
      <c r="X29" s="206">
        <v>1.82</v>
      </c>
      <c r="Y29" s="206">
        <v>0</v>
      </c>
      <c r="Z29" s="206">
        <v>4.8499999999999996</v>
      </c>
      <c r="AA29" s="206">
        <v>1.67</v>
      </c>
      <c r="AB29" s="206">
        <v>0</v>
      </c>
      <c r="AC29" s="206">
        <v>19.22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17.53</v>
      </c>
      <c r="D30" s="206">
        <v>2.34</v>
      </c>
      <c r="E30" s="206">
        <v>0</v>
      </c>
      <c r="F30" s="206">
        <v>32.770000000000003</v>
      </c>
      <c r="G30" s="206">
        <v>0</v>
      </c>
      <c r="H30" s="206">
        <v>0</v>
      </c>
      <c r="I30" s="206">
        <v>42.67</v>
      </c>
      <c r="J30" s="206">
        <v>0.73</v>
      </c>
      <c r="K30" s="206">
        <v>21.52</v>
      </c>
      <c r="L30" s="206">
        <v>0.4</v>
      </c>
      <c r="M30" s="206">
        <v>2.64</v>
      </c>
      <c r="N30" s="206">
        <v>2.16</v>
      </c>
      <c r="O30" s="206">
        <v>3.04</v>
      </c>
      <c r="P30" s="206">
        <v>1.01</v>
      </c>
      <c r="Q30" s="206">
        <v>0.4</v>
      </c>
      <c r="R30" s="206">
        <v>0.39</v>
      </c>
      <c r="S30" s="206">
        <v>0.48</v>
      </c>
      <c r="T30" s="206">
        <v>0.56000000000000005</v>
      </c>
      <c r="U30" s="206">
        <v>2.1800000000000002</v>
      </c>
      <c r="V30" s="206">
        <v>0.38</v>
      </c>
      <c r="W30" s="206">
        <v>0.79</v>
      </c>
      <c r="X30" s="206">
        <v>1.82</v>
      </c>
      <c r="Y30" s="206">
        <v>0</v>
      </c>
      <c r="Z30" s="206">
        <v>4.8499999999999996</v>
      </c>
      <c r="AA30" s="206">
        <v>1.67</v>
      </c>
      <c r="AB30" s="206">
        <v>0</v>
      </c>
      <c r="AC30" s="206">
        <v>19.22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17.53</v>
      </c>
      <c r="D31" s="206">
        <v>2.34</v>
      </c>
      <c r="E31" s="206">
        <v>0</v>
      </c>
      <c r="F31" s="206">
        <v>32.770000000000003</v>
      </c>
      <c r="G31" s="206">
        <v>0</v>
      </c>
      <c r="H31" s="206">
        <v>0</v>
      </c>
      <c r="I31" s="206">
        <v>42.67</v>
      </c>
      <c r="J31" s="206">
        <v>0.73</v>
      </c>
      <c r="K31" s="206">
        <v>21.52</v>
      </c>
      <c r="L31" s="206">
        <v>0.4</v>
      </c>
      <c r="M31" s="206">
        <v>2.64</v>
      </c>
      <c r="N31" s="206">
        <v>2.16</v>
      </c>
      <c r="O31" s="206">
        <v>3.04</v>
      </c>
      <c r="P31" s="206">
        <v>1.01</v>
      </c>
      <c r="Q31" s="206">
        <v>0.4</v>
      </c>
      <c r="R31" s="206">
        <v>0.39</v>
      </c>
      <c r="S31" s="206">
        <v>0.48</v>
      </c>
      <c r="T31" s="206">
        <v>0.56000000000000005</v>
      </c>
      <c r="U31" s="206">
        <v>2.1800000000000002</v>
      </c>
      <c r="V31" s="206">
        <v>0.38</v>
      </c>
      <c r="W31" s="206">
        <v>0.79</v>
      </c>
      <c r="X31" s="206">
        <v>1.82</v>
      </c>
      <c r="Y31" s="206">
        <v>0</v>
      </c>
      <c r="Z31" s="206">
        <v>4.8499999999999996</v>
      </c>
      <c r="AA31" s="206">
        <v>1.67</v>
      </c>
      <c r="AB31" s="206">
        <v>0</v>
      </c>
      <c r="AC31" s="206">
        <v>26.37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17.53</v>
      </c>
      <c r="D32" s="206">
        <v>2.34</v>
      </c>
      <c r="E32" s="206">
        <v>0</v>
      </c>
      <c r="F32" s="206">
        <v>32.770000000000003</v>
      </c>
      <c r="G32" s="206">
        <v>0</v>
      </c>
      <c r="H32" s="206">
        <v>0</v>
      </c>
      <c r="I32" s="206">
        <v>42.67</v>
      </c>
      <c r="J32" s="206">
        <v>0.73</v>
      </c>
      <c r="K32" s="206">
        <v>21.52</v>
      </c>
      <c r="L32" s="206">
        <v>0.4</v>
      </c>
      <c r="M32" s="206">
        <v>2.64</v>
      </c>
      <c r="N32" s="206">
        <v>2.16</v>
      </c>
      <c r="O32" s="206">
        <v>3.04</v>
      </c>
      <c r="P32" s="206">
        <v>1.01</v>
      </c>
      <c r="Q32" s="206">
        <v>0.4</v>
      </c>
      <c r="R32" s="206">
        <v>0.39</v>
      </c>
      <c r="S32" s="206">
        <v>0.48</v>
      </c>
      <c r="T32" s="206">
        <v>0.56000000000000005</v>
      </c>
      <c r="U32" s="206">
        <v>2.1800000000000002</v>
      </c>
      <c r="V32" s="206">
        <v>0.38</v>
      </c>
      <c r="W32" s="206">
        <v>0.79</v>
      </c>
      <c r="X32" s="206">
        <v>1.82</v>
      </c>
      <c r="Y32" s="206">
        <v>0</v>
      </c>
      <c r="Z32" s="206">
        <v>4.8499999999999996</v>
      </c>
      <c r="AA32" s="206">
        <v>1.67</v>
      </c>
      <c r="AB32" s="206">
        <v>0</v>
      </c>
      <c r="AC32" s="206">
        <v>26.37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17.53</v>
      </c>
      <c r="D33" s="206">
        <v>2.34</v>
      </c>
      <c r="E33" s="206">
        <v>0</v>
      </c>
      <c r="F33" s="206">
        <v>32.770000000000003</v>
      </c>
      <c r="G33" s="206">
        <v>0</v>
      </c>
      <c r="H33" s="206">
        <v>0</v>
      </c>
      <c r="I33" s="206">
        <v>42.67</v>
      </c>
      <c r="J33" s="206">
        <v>0.73</v>
      </c>
      <c r="K33" s="206">
        <v>21.52</v>
      </c>
      <c r="L33" s="206">
        <v>0.33</v>
      </c>
      <c r="M33" s="206">
        <v>2.64</v>
      </c>
      <c r="N33" s="206">
        <v>2.16</v>
      </c>
      <c r="O33" s="206">
        <v>3.04</v>
      </c>
      <c r="P33" s="206">
        <v>1.01</v>
      </c>
      <c r="Q33" s="206">
        <v>0.4</v>
      </c>
      <c r="R33" s="206">
        <v>0.39</v>
      </c>
      <c r="S33" s="206">
        <v>0.48</v>
      </c>
      <c r="T33" s="206">
        <v>0.56000000000000005</v>
      </c>
      <c r="U33" s="206">
        <v>2.1800000000000002</v>
      </c>
      <c r="V33" s="206">
        <v>0.38</v>
      </c>
      <c r="W33" s="206">
        <v>1.1200000000000001</v>
      </c>
      <c r="X33" s="206">
        <v>1.82</v>
      </c>
      <c r="Y33" s="206">
        <v>0</v>
      </c>
      <c r="Z33" s="206">
        <v>4.8499999999999996</v>
      </c>
      <c r="AA33" s="206">
        <v>1.67</v>
      </c>
      <c r="AB33" s="206">
        <v>0</v>
      </c>
      <c r="AC33" s="206">
        <v>19.22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-24.59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17.53</v>
      </c>
      <c r="D34" s="206">
        <v>2.34</v>
      </c>
      <c r="E34" s="206">
        <v>0</v>
      </c>
      <c r="F34" s="206">
        <v>32.770000000000003</v>
      </c>
      <c r="G34" s="206">
        <v>0</v>
      </c>
      <c r="H34" s="206">
        <v>0</v>
      </c>
      <c r="I34" s="206">
        <v>42.67</v>
      </c>
      <c r="J34" s="206">
        <v>0.73</v>
      </c>
      <c r="K34" s="206">
        <v>21.52</v>
      </c>
      <c r="L34" s="206">
        <v>0.27</v>
      </c>
      <c r="M34" s="206">
        <v>2.64</v>
      </c>
      <c r="N34" s="206">
        <v>2.16</v>
      </c>
      <c r="O34" s="206">
        <v>3.04</v>
      </c>
      <c r="P34" s="206">
        <v>1.01</v>
      </c>
      <c r="Q34" s="206">
        <v>0.4</v>
      </c>
      <c r="R34" s="206">
        <v>0.39</v>
      </c>
      <c r="S34" s="206">
        <v>0.48</v>
      </c>
      <c r="T34" s="206">
        <v>0.56000000000000005</v>
      </c>
      <c r="U34" s="206">
        <v>2.1800000000000002</v>
      </c>
      <c r="V34" s="206">
        <v>0.38</v>
      </c>
      <c r="W34" s="206">
        <v>0.84</v>
      </c>
      <c r="X34" s="206">
        <v>1.82</v>
      </c>
      <c r="Y34" s="206">
        <v>0</v>
      </c>
      <c r="Z34" s="206">
        <v>4.8499999999999996</v>
      </c>
      <c r="AA34" s="206">
        <v>1.67</v>
      </c>
      <c r="AB34" s="206">
        <v>0</v>
      </c>
      <c r="AC34" s="206">
        <v>19.22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-24.3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17.53</v>
      </c>
      <c r="D35" s="206">
        <v>2.34</v>
      </c>
      <c r="E35" s="206">
        <v>0</v>
      </c>
      <c r="F35" s="206">
        <v>23.11</v>
      </c>
      <c r="G35" s="206">
        <v>9.67</v>
      </c>
      <c r="H35" s="206">
        <v>0</v>
      </c>
      <c r="I35" s="206">
        <v>41.7</v>
      </c>
      <c r="J35" s="206">
        <v>0.98</v>
      </c>
      <c r="K35" s="206">
        <v>21.52</v>
      </c>
      <c r="L35" s="206">
        <v>0.22</v>
      </c>
      <c r="M35" s="206">
        <v>2.64</v>
      </c>
      <c r="N35" s="206">
        <v>2.16</v>
      </c>
      <c r="O35" s="206">
        <v>3.04</v>
      </c>
      <c r="P35" s="206">
        <v>1.01</v>
      </c>
      <c r="Q35" s="206">
        <v>0.4</v>
      </c>
      <c r="R35" s="206">
        <v>0.39</v>
      </c>
      <c r="S35" s="206">
        <v>0.48</v>
      </c>
      <c r="T35" s="206">
        <v>0.56000000000000005</v>
      </c>
      <c r="U35" s="206">
        <v>2.1800000000000002</v>
      </c>
      <c r="V35" s="206">
        <v>0.38</v>
      </c>
      <c r="W35" s="206">
        <v>0.84</v>
      </c>
      <c r="X35" s="206">
        <v>1.82</v>
      </c>
      <c r="Y35" s="206">
        <v>0</v>
      </c>
      <c r="Z35" s="206">
        <v>4.8499999999999996</v>
      </c>
      <c r="AA35" s="206">
        <v>1.67</v>
      </c>
      <c r="AB35" s="206">
        <v>0</v>
      </c>
      <c r="AC35" s="206">
        <v>19.22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17.53</v>
      </c>
      <c r="D36" s="206">
        <v>2.34</v>
      </c>
      <c r="E36" s="206">
        <v>0</v>
      </c>
      <c r="F36" s="206">
        <v>23.11</v>
      </c>
      <c r="G36" s="206">
        <v>9.67</v>
      </c>
      <c r="H36" s="206">
        <v>0</v>
      </c>
      <c r="I36" s="206">
        <v>41.7</v>
      </c>
      <c r="J36" s="206">
        <v>0.98</v>
      </c>
      <c r="K36" s="206">
        <v>21.52</v>
      </c>
      <c r="L36" s="206">
        <v>0.22</v>
      </c>
      <c r="M36" s="206">
        <v>2.64</v>
      </c>
      <c r="N36" s="206">
        <v>2.16</v>
      </c>
      <c r="O36" s="206">
        <v>3.04</v>
      </c>
      <c r="P36" s="206">
        <v>1.01</v>
      </c>
      <c r="Q36" s="206">
        <v>0.4</v>
      </c>
      <c r="R36" s="206">
        <v>0.39</v>
      </c>
      <c r="S36" s="206">
        <v>0.48</v>
      </c>
      <c r="T36" s="206">
        <v>0.56000000000000005</v>
      </c>
      <c r="U36" s="206">
        <v>2.1800000000000002</v>
      </c>
      <c r="V36" s="206">
        <v>0.38</v>
      </c>
      <c r="W36" s="206">
        <v>0.84</v>
      </c>
      <c r="X36" s="206">
        <v>1.82</v>
      </c>
      <c r="Y36" s="206">
        <v>0</v>
      </c>
      <c r="Z36" s="206">
        <v>4.8499999999999996</v>
      </c>
      <c r="AA36" s="206">
        <v>1.67</v>
      </c>
      <c r="AB36" s="206">
        <v>0</v>
      </c>
      <c r="AC36" s="206">
        <v>19.22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17.489999999999998</v>
      </c>
      <c r="D37" s="206">
        <v>2.34</v>
      </c>
      <c r="E37" s="206">
        <v>0</v>
      </c>
      <c r="F37" s="206">
        <v>23.11</v>
      </c>
      <c r="G37" s="206">
        <v>9.67</v>
      </c>
      <c r="H37" s="206">
        <v>0</v>
      </c>
      <c r="I37" s="206">
        <v>41.7</v>
      </c>
      <c r="J37" s="206">
        <v>0.98</v>
      </c>
      <c r="K37" s="206">
        <v>21.52</v>
      </c>
      <c r="L37" s="206">
        <v>0.22</v>
      </c>
      <c r="M37" s="206">
        <v>2.64</v>
      </c>
      <c r="N37" s="206">
        <v>2.16</v>
      </c>
      <c r="O37" s="206">
        <v>3.04</v>
      </c>
      <c r="P37" s="206">
        <v>1.01</v>
      </c>
      <c r="Q37" s="206">
        <v>0.4</v>
      </c>
      <c r="R37" s="206">
        <v>0.39</v>
      </c>
      <c r="S37" s="206">
        <v>0.48</v>
      </c>
      <c r="T37" s="206">
        <v>0.56000000000000005</v>
      </c>
      <c r="U37" s="206">
        <v>2.1800000000000002</v>
      </c>
      <c r="V37" s="206">
        <v>0.38</v>
      </c>
      <c r="W37" s="206">
        <v>0.84</v>
      </c>
      <c r="X37" s="206">
        <v>1.82</v>
      </c>
      <c r="Y37" s="206">
        <v>0</v>
      </c>
      <c r="Z37" s="206">
        <v>4.8499999999999996</v>
      </c>
      <c r="AA37" s="206">
        <v>1.67</v>
      </c>
      <c r="AB37" s="206">
        <v>0</v>
      </c>
      <c r="AC37" s="206">
        <v>27.08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17.489999999999998</v>
      </c>
      <c r="D38" s="206">
        <v>2.34</v>
      </c>
      <c r="E38" s="206">
        <v>0</v>
      </c>
      <c r="F38" s="206">
        <v>23.11</v>
      </c>
      <c r="G38" s="206">
        <v>9.67</v>
      </c>
      <c r="H38" s="206">
        <v>0</v>
      </c>
      <c r="I38" s="206">
        <v>41.7</v>
      </c>
      <c r="J38" s="206">
        <v>0.98</v>
      </c>
      <c r="K38" s="206">
        <v>21.52</v>
      </c>
      <c r="L38" s="206">
        <v>0.22</v>
      </c>
      <c r="M38" s="206">
        <v>2.64</v>
      </c>
      <c r="N38" s="206">
        <v>2.16</v>
      </c>
      <c r="O38" s="206">
        <v>3.04</v>
      </c>
      <c r="P38" s="206">
        <v>1.01</v>
      </c>
      <c r="Q38" s="206">
        <v>0.4</v>
      </c>
      <c r="R38" s="206">
        <v>0.39</v>
      </c>
      <c r="S38" s="206">
        <v>0.48</v>
      </c>
      <c r="T38" s="206">
        <v>0.56000000000000005</v>
      </c>
      <c r="U38" s="206">
        <v>2.1800000000000002</v>
      </c>
      <c r="V38" s="206">
        <v>0.38</v>
      </c>
      <c r="W38" s="206">
        <v>0.84</v>
      </c>
      <c r="X38" s="206">
        <v>1.82</v>
      </c>
      <c r="Y38" s="206">
        <v>0</v>
      </c>
      <c r="Z38" s="206">
        <v>4.8499999999999996</v>
      </c>
      <c r="AA38" s="206">
        <v>1.67</v>
      </c>
      <c r="AB38" s="206">
        <v>0</v>
      </c>
      <c r="AC38" s="206">
        <v>27.08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17.489999999999998</v>
      </c>
      <c r="D39" s="206">
        <v>2.34</v>
      </c>
      <c r="E39" s="206">
        <v>0</v>
      </c>
      <c r="F39" s="206">
        <v>23.11</v>
      </c>
      <c r="G39" s="206">
        <v>9.67</v>
      </c>
      <c r="H39" s="206">
        <v>0</v>
      </c>
      <c r="I39" s="206">
        <v>41.7</v>
      </c>
      <c r="J39" s="206">
        <v>0.98</v>
      </c>
      <c r="K39" s="206">
        <v>21.52</v>
      </c>
      <c r="L39" s="206">
        <v>0.22</v>
      </c>
      <c r="M39" s="206">
        <v>2.64</v>
      </c>
      <c r="N39" s="206">
        <v>2.16</v>
      </c>
      <c r="O39" s="206">
        <v>3.04</v>
      </c>
      <c r="P39" s="206">
        <v>1.01</v>
      </c>
      <c r="Q39" s="206">
        <v>0.4</v>
      </c>
      <c r="R39" s="206">
        <v>0.39</v>
      </c>
      <c r="S39" s="206">
        <v>0.48</v>
      </c>
      <c r="T39" s="206">
        <v>0.56000000000000005</v>
      </c>
      <c r="U39" s="206">
        <v>2.1800000000000002</v>
      </c>
      <c r="V39" s="206">
        <v>0.38</v>
      </c>
      <c r="W39" s="206">
        <v>0.82</v>
      </c>
      <c r="X39" s="206">
        <v>1.82</v>
      </c>
      <c r="Y39" s="206">
        <v>0</v>
      </c>
      <c r="Z39" s="206">
        <v>4.8499999999999996</v>
      </c>
      <c r="AA39" s="206">
        <v>1.67</v>
      </c>
      <c r="AB39" s="206">
        <v>0</v>
      </c>
      <c r="AC39" s="206">
        <v>27.08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17.489999999999998</v>
      </c>
      <c r="D40" s="206">
        <v>2.34</v>
      </c>
      <c r="E40" s="206">
        <v>0</v>
      </c>
      <c r="F40" s="206">
        <v>23.11</v>
      </c>
      <c r="G40" s="206">
        <v>9.67</v>
      </c>
      <c r="H40" s="206">
        <v>0</v>
      </c>
      <c r="I40" s="206">
        <v>41.7</v>
      </c>
      <c r="J40" s="206">
        <v>0.98</v>
      </c>
      <c r="K40" s="206">
        <v>21.52</v>
      </c>
      <c r="L40" s="206">
        <v>0.22</v>
      </c>
      <c r="M40" s="206">
        <v>2.64</v>
      </c>
      <c r="N40" s="206">
        <v>2.16</v>
      </c>
      <c r="O40" s="206">
        <v>3.04</v>
      </c>
      <c r="P40" s="206">
        <v>1.01</v>
      </c>
      <c r="Q40" s="206">
        <v>0.4</v>
      </c>
      <c r="R40" s="206">
        <v>0.39</v>
      </c>
      <c r="S40" s="206">
        <v>0.48</v>
      </c>
      <c r="T40" s="206">
        <v>0.56000000000000005</v>
      </c>
      <c r="U40" s="206">
        <v>2.1800000000000002</v>
      </c>
      <c r="V40" s="206">
        <v>0.38</v>
      </c>
      <c r="W40" s="206">
        <v>0.82</v>
      </c>
      <c r="X40" s="206">
        <v>1.82</v>
      </c>
      <c r="Y40" s="206">
        <v>0</v>
      </c>
      <c r="Z40" s="206">
        <v>4.8499999999999996</v>
      </c>
      <c r="AA40" s="206">
        <v>1.67</v>
      </c>
      <c r="AB40" s="206">
        <v>0</v>
      </c>
      <c r="AC40" s="206">
        <v>27.08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23.11</v>
      </c>
      <c r="G41" s="206">
        <v>9.67</v>
      </c>
      <c r="H41" s="206">
        <v>0</v>
      </c>
      <c r="I41" s="206">
        <v>41.7</v>
      </c>
      <c r="J41" s="206">
        <v>0.98</v>
      </c>
      <c r="K41" s="206">
        <v>21.52</v>
      </c>
      <c r="L41" s="206">
        <v>0.22</v>
      </c>
      <c r="M41" s="206">
        <v>2.64</v>
      </c>
      <c r="N41" s="206">
        <v>2.16</v>
      </c>
      <c r="O41" s="206">
        <v>3.04</v>
      </c>
      <c r="P41" s="206">
        <v>1.01</v>
      </c>
      <c r="Q41" s="206">
        <v>0.4</v>
      </c>
      <c r="R41" s="206">
        <v>0.39</v>
      </c>
      <c r="S41" s="206">
        <v>0.48</v>
      </c>
      <c r="T41" s="206">
        <v>0.56000000000000005</v>
      </c>
      <c r="U41" s="206">
        <v>2.1800000000000002</v>
      </c>
      <c r="V41" s="206">
        <v>0.38</v>
      </c>
      <c r="W41" s="206">
        <v>0.83</v>
      </c>
      <c r="X41" s="206">
        <v>1.82</v>
      </c>
      <c r="Y41" s="206">
        <v>0</v>
      </c>
      <c r="Z41" s="206">
        <v>4.8499999999999996</v>
      </c>
      <c r="AA41" s="206">
        <v>1.67</v>
      </c>
      <c r="AB41" s="206">
        <v>0</v>
      </c>
      <c r="AC41" s="206">
        <v>27.08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-24.24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23.11</v>
      </c>
      <c r="G42" s="206">
        <v>9.67</v>
      </c>
      <c r="H42" s="206">
        <v>0</v>
      </c>
      <c r="I42" s="206">
        <v>41.7</v>
      </c>
      <c r="J42" s="206">
        <v>0.98</v>
      </c>
      <c r="K42" s="206">
        <v>21.52</v>
      </c>
      <c r="L42" s="206">
        <v>0.22</v>
      </c>
      <c r="M42" s="206">
        <v>2.64</v>
      </c>
      <c r="N42" s="206">
        <v>2.16</v>
      </c>
      <c r="O42" s="206">
        <v>3.04</v>
      </c>
      <c r="P42" s="206">
        <v>1.01</v>
      </c>
      <c r="Q42" s="206">
        <v>0.4</v>
      </c>
      <c r="R42" s="206">
        <v>0.39</v>
      </c>
      <c r="S42" s="206">
        <v>0.48</v>
      </c>
      <c r="T42" s="206">
        <v>0.56000000000000005</v>
      </c>
      <c r="U42" s="206">
        <v>2.1800000000000002</v>
      </c>
      <c r="V42" s="206">
        <v>0.38</v>
      </c>
      <c r="W42" s="206">
        <v>0.83</v>
      </c>
      <c r="X42" s="206">
        <v>1.82</v>
      </c>
      <c r="Y42" s="206">
        <v>0</v>
      </c>
      <c r="Z42" s="206">
        <v>4.8499999999999996</v>
      </c>
      <c r="AA42" s="206">
        <v>1.67</v>
      </c>
      <c r="AB42" s="206">
        <v>0</v>
      </c>
      <c r="AC42" s="206">
        <v>27.08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-24.39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17.39</v>
      </c>
      <c r="D43" s="206">
        <v>2.34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41.7</v>
      </c>
      <c r="J43" s="206">
        <v>0.98</v>
      </c>
      <c r="K43" s="206">
        <v>21.52</v>
      </c>
      <c r="L43" s="206">
        <v>0.22</v>
      </c>
      <c r="M43" s="206">
        <v>2.64</v>
      </c>
      <c r="N43" s="206">
        <v>2.16</v>
      </c>
      <c r="O43" s="206">
        <v>3.04</v>
      </c>
      <c r="P43" s="206">
        <v>1.01</v>
      </c>
      <c r="Q43" s="206">
        <v>0.4</v>
      </c>
      <c r="R43" s="206">
        <v>0.39</v>
      </c>
      <c r="S43" s="206">
        <v>0.48</v>
      </c>
      <c r="T43" s="206">
        <v>0.56000000000000005</v>
      </c>
      <c r="U43" s="206">
        <v>2.1800000000000002</v>
      </c>
      <c r="V43" s="206">
        <v>0.38</v>
      </c>
      <c r="W43" s="206">
        <v>0.82</v>
      </c>
      <c r="X43" s="206">
        <v>1.82</v>
      </c>
      <c r="Y43" s="206">
        <v>0</v>
      </c>
      <c r="Z43" s="206">
        <v>4.8499999999999996</v>
      </c>
      <c r="AA43" s="206">
        <v>1.67</v>
      </c>
      <c r="AB43" s="206">
        <v>0</v>
      </c>
      <c r="AC43" s="206">
        <v>27.08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-24.59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17.39</v>
      </c>
      <c r="D44" s="206">
        <v>2.34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41.7</v>
      </c>
      <c r="J44" s="206">
        <v>0.98</v>
      </c>
      <c r="K44" s="206">
        <v>21.52</v>
      </c>
      <c r="L44" s="206">
        <v>0.22</v>
      </c>
      <c r="M44" s="206">
        <v>2.64</v>
      </c>
      <c r="N44" s="206">
        <v>2.16</v>
      </c>
      <c r="O44" s="206">
        <v>3.04</v>
      </c>
      <c r="P44" s="206">
        <v>1.01</v>
      </c>
      <c r="Q44" s="206">
        <v>0.4</v>
      </c>
      <c r="R44" s="206">
        <v>0.39</v>
      </c>
      <c r="S44" s="206">
        <v>0.48</v>
      </c>
      <c r="T44" s="206">
        <v>0.56000000000000005</v>
      </c>
      <c r="U44" s="206">
        <v>2.1800000000000002</v>
      </c>
      <c r="V44" s="206">
        <v>0.38</v>
      </c>
      <c r="W44" s="206">
        <v>0.82</v>
      </c>
      <c r="X44" s="206">
        <v>1.82</v>
      </c>
      <c r="Y44" s="206">
        <v>0</v>
      </c>
      <c r="Z44" s="206">
        <v>4.8499999999999996</v>
      </c>
      <c r="AA44" s="206">
        <v>1.67</v>
      </c>
      <c r="AB44" s="206">
        <v>0</v>
      </c>
      <c r="AC44" s="206">
        <v>27.08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-24.77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17.39</v>
      </c>
      <c r="D45" s="206">
        <v>2.34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41.7</v>
      </c>
      <c r="J45" s="206">
        <v>0.98</v>
      </c>
      <c r="K45" s="206">
        <v>21.52</v>
      </c>
      <c r="L45" s="206">
        <v>0.17</v>
      </c>
      <c r="M45" s="206">
        <v>2.64</v>
      </c>
      <c r="N45" s="206">
        <v>2.16</v>
      </c>
      <c r="O45" s="206">
        <v>3.04</v>
      </c>
      <c r="P45" s="206">
        <v>1.01</v>
      </c>
      <c r="Q45" s="206">
        <v>0.4</v>
      </c>
      <c r="R45" s="206">
        <v>0.39</v>
      </c>
      <c r="S45" s="206">
        <v>0.48</v>
      </c>
      <c r="T45" s="206">
        <v>0.56000000000000005</v>
      </c>
      <c r="U45" s="206">
        <v>2.1800000000000002</v>
      </c>
      <c r="V45" s="206">
        <v>0.38</v>
      </c>
      <c r="W45" s="206">
        <v>0.83</v>
      </c>
      <c r="X45" s="206">
        <v>1.82</v>
      </c>
      <c r="Y45" s="206">
        <v>0</v>
      </c>
      <c r="Z45" s="206">
        <v>4.8499999999999996</v>
      </c>
      <c r="AA45" s="206">
        <v>1.67</v>
      </c>
      <c r="AB45" s="206">
        <v>0</v>
      </c>
      <c r="AC45" s="206">
        <v>27.08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-24.89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17.39</v>
      </c>
      <c r="D46" s="206">
        <v>2.34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41.7</v>
      </c>
      <c r="J46" s="206">
        <v>0.98</v>
      </c>
      <c r="K46" s="206">
        <v>21.52</v>
      </c>
      <c r="L46" s="206">
        <v>0.17</v>
      </c>
      <c r="M46" s="206">
        <v>2.64</v>
      </c>
      <c r="N46" s="206">
        <v>2.16</v>
      </c>
      <c r="O46" s="206">
        <v>3.04</v>
      </c>
      <c r="P46" s="206">
        <v>1.01</v>
      </c>
      <c r="Q46" s="206">
        <v>0.4</v>
      </c>
      <c r="R46" s="206">
        <v>0.39</v>
      </c>
      <c r="S46" s="206">
        <v>0.48</v>
      </c>
      <c r="T46" s="206">
        <v>0.56000000000000005</v>
      </c>
      <c r="U46" s="206">
        <v>2.1800000000000002</v>
      </c>
      <c r="V46" s="206">
        <v>0.38</v>
      </c>
      <c r="W46" s="206">
        <v>0.83</v>
      </c>
      <c r="X46" s="206">
        <v>1.82</v>
      </c>
      <c r="Y46" s="206">
        <v>0</v>
      </c>
      <c r="Z46" s="206">
        <v>4.8499999999999996</v>
      </c>
      <c r="AA46" s="206">
        <v>1.67</v>
      </c>
      <c r="AB46" s="206">
        <v>0</v>
      </c>
      <c r="AC46" s="206">
        <v>25.62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-25.14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17.39</v>
      </c>
      <c r="D47" s="206">
        <v>2.34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41.7</v>
      </c>
      <c r="J47" s="206">
        <v>0.98</v>
      </c>
      <c r="K47" s="206">
        <v>21.52</v>
      </c>
      <c r="L47" s="206">
        <v>0.17</v>
      </c>
      <c r="M47" s="206">
        <v>2.64</v>
      </c>
      <c r="N47" s="206">
        <v>2.16</v>
      </c>
      <c r="O47" s="206">
        <v>3.04</v>
      </c>
      <c r="P47" s="206">
        <v>1.01</v>
      </c>
      <c r="Q47" s="206">
        <v>0.4</v>
      </c>
      <c r="R47" s="206">
        <v>0.39</v>
      </c>
      <c r="S47" s="206">
        <v>0.48</v>
      </c>
      <c r="T47" s="206">
        <v>0.56000000000000005</v>
      </c>
      <c r="U47" s="206">
        <v>2.1800000000000002</v>
      </c>
      <c r="V47" s="206">
        <v>0.38</v>
      </c>
      <c r="W47" s="206">
        <v>0.83</v>
      </c>
      <c r="X47" s="206">
        <v>1.82</v>
      </c>
      <c r="Y47" s="206">
        <v>0</v>
      </c>
      <c r="Z47" s="206">
        <v>4.8499999999999996</v>
      </c>
      <c r="AA47" s="206">
        <v>1.67</v>
      </c>
      <c r="AB47" s="206">
        <v>0</v>
      </c>
      <c r="AC47" s="206">
        <v>25.62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-25.36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17.39</v>
      </c>
      <c r="D48" s="206">
        <v>2.34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41.7</v>
      </c>
      <c r="J48" s="206">
        <v>0.98</v>
      </c>
      <c r="K48" s="206">
        <v>21.52</v>
      </c>
      <c r="L48" s="206">
        <v>0.17</v>
      </c>
      <c r="M48" s="206">
        <v>2.64</v>
      </c>
      <c r="N48" s="206">
        <v>2.16</v>
      </c>
      <c r="O48" s="206">
        <v>3.04</v>
      </c>
      <c r="P48" s="206">
        <v>1.01</v>
      </c>
      <c r="Q48" s="206">
        <v>0.4</v>
      </c>
      <c r="R48" s="206">
        <v>0.39</v>
      </c>
      <c r="S48" s="206">
        <v>0.48</v>
      </c>
      <c r="T48" s="206">
        <v>0.56000000000000005</v>
      </c>
      <c r="U48" s="206">
        <v>2.1800000000000002</v>
      </c>
      <c r="V48" s="206">
        <v>0.38</v>
      </c>
      <c r="W48" s="206">
        <v>0.83</v>
      </c>
      <c r="X48" s="206">
        <v>1.82</v>
      </c>
      <c r="Y48" s="206">
        <v>0</v>
      </c>
      <c r="Z48" s="206">
        <v>4.8499999999999996</v>
      </c>
      <c r="AA48" s="206">
        <v>1.67</v>
      </c>
      <c r="AB48" s="206">
        <v>0</v>
      </c>
      <c r="AC48" s="206">
        <v>25.62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-25.55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17.39</v>
      </c>
      <c r="D49" s="206">
        <v>2.34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41.7</v>
      </c>
      <c r="J49" s="206">
        <v>0.98</v>
      </c>
      <c r="K49" s="206">
        <v>21.52</v>
      </c>
      <c r="L49" s="206">
        <v>0.67</v>
      </c>
      <c r="M49" s="206">
        <v>2.64</v>
      </c>
      <c r="N49" s="206">
        <v>2.16</v>
      </c>
      <c r="O49" s="206">
        <v>3.04</v>
      </c>
      <c r="P49" s="206">
        <v>0.21</v>
      </c>
      <c r="Q49" s="206">
        <v>0.4</v>
      </c>
      <c r="R49" s="206">
        <v>0.39</v>
      </c>
      <c r="S49" s="206">
        <v>0.48</v>
      </c>
      <c r="T49" s="206">
        <v>0.56000000000000005</v>
      </c>
      <c r="U49" s="206">
        <v>2.1800000000000002</v>
      </c>
      <c r="V49" s="206">
        <v>0.38</v>
      </c>
      <c r="W49" s="206">
        <v>0.82</v>
      </c>
      <c r="X49" s="206">
        <v>1.82</v>
      </c>
      <c r="Y49" s="206">
        <v>0</v>
      </c>
      <c r="Z49" s="206">
        <v>4.8499999999999996</v>
      </c>
      <c r="AA49" s="206">
        <v>1.67</v>
      </c>
      <c r="AB49" s="206">
        <v>0</v>
      </c>
      <c r="AC49" s="206">
        <v>25.62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-26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17.39</v>
      </c>
      <c r="D50" s="206">
        <v>2.34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41.7</v>
      </c>
      <c r="J50" s="206">
        <v>0.98</v>
      </c>
      <c r="K50" s="206">
        <v>21.52</v>
      </c>
      <c r="L50" s="206">
        <v>0.22</v>
      </c>
      <c r="M50" s="206">
        <v>2.64</v>
      </c>
      <c r="N50" s="206">
        <v>2.16</v>
      </c>
      <c r="O50" s="206">
        <v>3.04</v>
      </c>
      <c r="P50" s="206">
        <v>0.21</v>
      </c>
      <c r="Q50" s="206">
        <v>0.4</v>
      </c>
      <c r="R50" s="206">
        <v>0.39</v>
      </c>
      <c r="S50" s="206">
        <v>0.48</v>
      </c>
      <c r="T50" s="206">
        <v>0.56000000000000005</v>
      </c>
      <c r="U50" s="206">
        <v>2.1800000000000002</v>
      </c>
      <c r="V50" s="206">
        <v>0.38</v>
      </c>
      <c r="W50" s="206">
        <v>0.82</v>
      </c>
      <c r="X50" s="206">
        <v>1.82</v>
      </c>
      <c r="Y50" s="206">
        <v>0</v>
      </c>
      <c r="Z50" s="206">
        <v>4.8499999999999996</v>
      </c>
      <c r="AA50" s="206">
        <v>1.67</v>
      </c>
      <c r="AB50" s="206">
        <v>0</v>
      </c>
      <c r="AC50" s="206">
        <v>25.62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-26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17.39</v>
      </c>
      <c r="D51" s="206">
        <v>2.34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21.52</v>
      </c>
      <c r="L51" s="206">
        <v>0.22</v>
      </c>
      <c r="M51" s="206">
        <v>2.64</v>
      </c>
      <c r="N51" s="206">
        <v>2.16</v>
      </c>
      <c r="O51" s="206">
        <v>3.04</v>
      </c>
      <c r="P51" s="206">
        <v>0.21</v>
      </c>
      <c r="Q51" s="206">
        <v>0.4</v>
      </c>
      <c r="R51" s="206">
        <v>0.9</v>
      </c>
      <c r="S51" s="206">
        <v>0.48</v>
      </c>
      <c r="T51" s="206">
        <v>0.56000000000000005</v>
      </c>
      <c r="U51" s="206">
        <v>2.1800000000000002</v>
      </c>
      <c r="V51" s="206">
        <v>0.38</v>
      </c>
      <c r="W51" s="206">
        <v>0.81</v>
      </c>
      <c r="X51" s="206">
        <v>1.82</v>
      </c>
      <c r="Y51" s="206">
        <v>0</v>
      </c>
      <c r="Z51" s="206">
        <v>4.8499999999999996</v>
      </c>
      <c r="AA51" s="206">
        <v>1.67</v>
      </c>
      <c r="AB51" s="206">
        <v>0</v>
      </c>
      <c r="AC51" s="206">
        <v>25.62</v>
      </c>
      <c r="AD51" s="206">
        <v>0</v>
      </c>
      <c r="AE51" s="206">
        <v>0</v>
      </c>
      <c r="AF51" s="206">
        <v>0</v>
      </c>
      <c r="AG51" s="206">
        <v>0</v>
      </c>
      <c r="AH51" s="206">
        <v>56.63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19.87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21.52</v>
      </c>
      <c r="L52" s="206">
        <v>0.22</v>
      </c>
      <c r="M52" s="206">
        <v>2.64</v>
      </c>
      <c r="N52" s="206">
        <v>2.16</v>
      </c>
      <c r="O52" s="206">
        <v>3.04</v>
      </c>
      <c r="P52" s="206">
        <v>0.21</v>
      </c>
      <c r="Q52" s="206">
        <v>0.4</v>
      </c>
      <c r="R52" s="206">
        <v>2.12</v>
      </c>
      <c r="S52" s="206">
        <v>0.48</v>
      </c>
      <c r="T52" s="206">
        <v>0.56000000000000005</v>
      </c>
      <c r="U52" s="206">
        <v>2.1800000000000002</v>
      </c>
      <c r="V52" s="206">
        <v>0.38</v>
      </c>
      <c r="W52" s="206">
        <v>0.81</v>
      </c>
      <c r="X52" s="206">
        <v>1.82</v>
      </c>
      <c r="Y52" s="206">
        <v>0</v>
      </c>
      <c r="Z52" s="206">
        <v>4.8499999999999996</v>
      </c>
      <c r="AA52" s="206">
        <v>1.67</v>
      </c>
      <c r="AB52" s="206">
        <v>0</v>
      </c>
      <c r="AC52" s="206">
        <v>25.62</v>
      </c>
      <c r="AD52" s="206">
        <v>0</v>
      </c>
      <c r="AE52" s="206">
        <v>0</v>
      </c>
      <c r="AF52" s="206">
        <v>0</v>
      </c>
      <c r="AG52" s="206">
        <v>0</v>
      </c>
      <c r="AH52" s="206">
        <v>56.63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19.87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21.52</v>
      </c>
      <c r="L53" s="206">
        <v>0.22</v>
      </c>
      <c r="M53" s="206">
        <v>2.64</v>
      </c>
      <c r="N53" s="206">
        <v>2.16</v>
      </c>
      <c r="O53" s="206">
        <v>3.04</v>
      </c>
      <c r="P53" s="206">
        <v>0.21</v>
      </c>
      <c r="Q53" s="206">
        <v>0.4</v>
      </c>
      <c r="R53" s="206">
        <v>2.6</v>
      </c>
      <c r="S53" s="206">
        <v>0.48</v>
      </c>
      <c r="T53" s="206">
        <v>0.56000000000000005</v>
      </c>
      <c r="U53" s="206">
        <v>2.1800000000000002</v>
      </c>
      <c r="V53" s="206">
        <v>0.38</v>
      </c>
      <c r="W53" s="206">
        <v>0.76</v>
      </c>
      <c r="X53" s="206">
        <v>1.82</v>
      </c>
      <c r="Y53" s="206">
        <v>0</v>
      </c>
      <c r="Z53" s="206">
        <v>4.8499999999999996</v>
      </c>
      <c r="AA53" s="206">
        <v>1.67</v>
      </c>
      <c r="AB53" s="206">
        <v>0</v>
      </c>
      <c r="AC53" s="206">
        <v>25.62</v>
      </c>
      <c r="AD53" s="206">
        <v>0</v>
      </c>
      <c r="AE53" s="206">
        <v>0</v>
      </c>
      <c r="AF53" s="206">
        <v>0</v>
      </c>
      <c r="AG53" s="206">
        <v>0</v>
      </c>
      <c r="AH53" s="206">
        <v>56.63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19.87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21.52</v>
      </c>
      <c r="L54" s="206">
        <v>0.22</v>
      </c>
      <c r="M54" s="206">
        <v>2.64</v>
      </c>
      <c r="N54" s="206">
        <v>2.16</v>
      </c>
      <c r="O54" s="206">
        <v>3.04</v>
      </c>
      <c r="P54" s="206">
        <v>0.21</v>
      </c>
      <c r="Q54" s="206">
        <v>0.4</v>
      </c>
      <c r="R54" s="206">
        <v>3.56</v>
      </c>
      <c r="S54" s="206">
        <v>0.48</v>
      </c>
      <c r="T54" s="206">
        <v>0.56000000000000005</v>
      </c>
      <c r="U54" s="206">
        <v>2.1800000000000002</v>
      </c>
      <c r="V54" s="206">
        <v>0.38</v>
      </c>
      <c r="W54" s="206">
        <v>0.76</v>
      </c>
      <c r="X54" s="206">
        <v>1.82</v>
      </c>
      <c r="Y54" s="206">
        <v>0</v>
      </c>
      <c r="Z54" s="206">
        <v>4.8499999999999996</v>
      </c>
      <c r="AA54" s="206">
        <v>1.67</v>
      </c>
      <c r="AB54" s="206">
        <v>0</v>
      </c>
      <c r="AC54" s="206">
        <v>25.62</v>
      </c>
      <c r="AD54" s="206">
        <v>0</v>
      </c>
      <c r="AE54" s="206">
        <v>0</v>
      </c>
      <c r="AF54" s="206">
        <v>0</v>
      </c>
      <c r="AG54" s="206">
        <v>0</v>
      </c>
      <c r="AH54" s="206">
        <v>56.63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19.87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21.52</v>
      </c>
      <c r="L55" s="206">
        <v>0.22</v>
      </c>
      <c r="M55" s="206">
        <v>2.64</v>
      </c>
      <c r="N55" s="206">
        <v>2.16</v>
      </c>
      <c r="O55" s="206">
        <v>3.04</v>
      </c>
      <c r="P55" s="206">
        <v>0.21</v>
      </c>
      <c r="Q55" s="206">
        <v>0.4</v>
      </c>
      <c r="R55" s="206">
        <v>1.24</v>
      </c>
      <c r="S55" s="206">
        <v>0.48</v>
      </c>
      <c r="T55" s="206">
        <v>0.56000000000000005</v>
      </c>
      <c r="U55" s="206">
        <v>2.1800000000000002</v>
      </c>
      <c r="V55" s="206">
        <v>0.38</v>
      </c>
      <c r="W55" s="206">
        <v>1.83</v>
      </c>
      <c r="X55" s="206">
        <v>1.82</v>
      </c>
      <c r="Y55" s="206">
        <v>0</v>
      </c>
      <c r="Z55" s="206">
        <v>4.8499999999999996</v>
      </c>
      <c r="AA55" s="206">
        <v>1.67</v>
      </c>
      <c r="AB55" s="206">
        <v>0</v>
      </c>
      <c r="AC55" s="206">
        <v>25.62</v>
      </c>
      <c r="AD55" s="206">
        <v>0</v>
      </c>
      <c r="AE55" s="206">
        <v>0</v>
      </c>
      <c r="AF55" s="206">
        <v>0</v>
      </c>
      <c r="AG55" s="206">
        <v>0</v>
      </c>
      <c r="AH55" s="206">
        <v>56.63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19.87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21.52</v>
      </c>
      <c r="L56" s="206">
        <v>0.22</v>
      </c>
      <c r="M56" s="206">
        <v>2.64</v>
      </c>
      <c r="N56" s="206">
        <v>2.16</v>
      </c>
      <c r="O56" s="206">
        <v>3.04</v>
      </c>
      <c r="P56" s="206">
        <v>0.21</v>
      </c>
      <c r="Q56" s="206">
        <v>0.4</v>
      </c>
      <c r="R56" s="206">
        <v>1.25</v>
      </c>
      <c r="S56" s="206">
        <v>0.48</v>
      </c>
      <c r="T56" s="206">
        <v>0.56000000000000005</v>
      </c>
      <c r="U56" s="206">
        <v>2.1800000000000002</v>
      </c>
      <c r="V56" s="206">
        <v>0.38</v>
      </c>
      <c r="W56" s="206">
        <v>1.83</v>
      </c>
      <c r="X56" s="206">
        <v>1.82</v>
      </c>
      <c r="Y56" s="206">
        <v>0</v>
      </c>
      <c r="Z56" s="206">
        <v>4.8499999999999996</v>
      </c>
      <c r="AA56" s="206">
        <v>1.67</v>
      </c>
      <c r="AB56" s="206">
        <v>0</v>
      </c>
      <c r="AC56" s="206">
        <v>19.05</v>
      </c>
      <c r="AD56" s="206">
        <v>0</v>
      </c>
      <c r="AE56" s="206">
        <v>0</v>
      </c>
      <c r="AF56" s="206">
        <v>0</v>
      </c>
      <c r="AG56" s="206">
        <v>0</v>
      </c>
      <c r="AH56" s="206">
        <v>56.63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19.87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21.52</v>
      </c>
      <c r="L57" s="206">
        <v>0.22</v>
      </c>
      <c r="M57" s="206">
        <v>2.64</v>
      </c>
      <c r="N57" s="206">
        <v>2.16</v>
      </c>
      <c r="O57" s="206">
        <v>3.04</v>
      </c>
      <c r="P57" s="206">
        <v>0.21</v>
      </c>
      <c r="Q57" s="206">
        <v>0.4</v>
      </c>
      <c r="R57" s="206">
        <v>0.56000000000000005</v>
      </c>
      <c r="S57" s="206">
        <v>0.48</v>
      </c>
      <c r="T57" s="206">
        <v>0.56000000000000005</v>
      </c>
      <c r="U57" s="206">
        <v>2.1800000000000002</v>
      </c>
      <c r="V57" s="206">
        <v>0.38</v>
      </c>
      <c r="W57" s="206">
        <v>1.56</v>
      </c>
      <c r="X57" s="206">
        <v>1.82</v>
      </c>
      <c r="Y57" s="206">
        <v>0</v>
      </c>
      <c r="Z57" s="206">
        <v>4.8499999999999996</v>
      </c>
      <c r="AA57" s="206">
        <v>1.67</v>
      </c>
      <c r="AB57" s="206">
        <v>0</v>
      </c>
      <c r="AC57" s="206">
        <v>19.05</v>
      </c>
      <c r="AD57" s="206">
        <v>0</v>
      </c>
      <c r="AE57" s="206">
        <v>0</v>
      </c>
      <c r="AF57" s="206">
        <v>0</v>
      </c>
      <c r="AG57" s="206">
        <v>0</v>
      </c>
      <c r="AH57" s="206">
        <v>56.63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19.87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21.52</v>
      </c>
      <c r="L58" s="206">
        <v>0.22</v>
      </c>
      <c r="M58" s="206">
        <v>2.64</v>
      </c>
      <c r="N58" s="206">
        <v>2.16</v>
      </c>
      <c r="O58" s="206">
        <v>3.04</v>
      </c>
      <c r="P58" s="206">
        <v>0.21</v>
      </c>
      <c r="Q58" s="206">
        <v>0.4</v>
      </c>
      <c r="R58" s="206">
        <v>0.56000000000000005</v>
      </c>
      <c r="S58" s="206">
        <v>0.48</v>
      </c>
      <c r="T58" s="206">
        <v>0.56000000000000005</v>
      </c>
      <c r="U58" s="206">
        <v>2.1800000000000002</v>
      </c>
      <c r="V58" s="206">
        <v>0.38</v>
      </c>
      <c r="W58" s="206">
        <v>1.56</v>
      </c>
      <c r="X58" s="206">
        <v>1.82</v>
      </c>
      <c r="Y58" s="206">
        <v>0</v>
      </c>
      <c r="Z58" s="206">
        <v>4.8499999999999996</v>
      </c>
      <c r="AA58" s="206">
        <v>1.67</v>
      </c>
      <c r="AB58" s="206">
        <v>0</v>
      </c>
      <c r="AC58" s="206">
        <v>19.05</v>
      </c>
      <c r="AD58" s="206">
        <v>0</v>
      </c>
      <c r="AE58" s="206">
        <v>0</v>
      </c>
      <c r="AF58" s="206">
        <v>0</v>
      </c>
      <c r="AG58" s="206">
        <v>0</v>
      </c>
      <c r="AH58" s="206">
        <v>56.63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19.87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21.52</v>
      </c>
      <c r="L59" s="206">
        <v>0.22</v>
      </c>
      <c r="M59" s="206">
        <v>2.64</v>
      </c>
      <c r="N59" s="206">
        <v>2.16</v>
      </c>
      <c r="O59" s="206">
        <v>3.04</v>
      </c>
      <c r="P59" s="206">
        <v>0.21</v>
      </c>
      <c r="Q59" s="206">
        <v>0.4</v>
      </c>
      <c r="R59" s="206">
        <v>1.77</v>
      </c>
      <c r="S59" s="206">
        <v>0.48</v>
      </c>
      <c r="T59" s="206">
        <v>0.56000000000000005</v>
      </c>
      <c r="U59" s="206">
        <v>2.1800000000000002</v>
      </c>
      <c r="V59" s="206">
        <v>0.38</v>
      </c>
      <c r="W59" s="206">
        <v>0.76</v>
      </c>
      <c r="X59" s="206">
        <v>1.82</v>
      </c>
      <c r="Y59" s="206">
        <v>0</v>
      </c>
      <c r="Z59" s="206">
        <v>4.8499999999999996</v>
      </c>
      <c r="AA59" s="206">
        <v>1.67</v>
      </c>
      <c r="AB59" s="206">
        <v>0</v>
      </c>
      <c r="AC59" s="206">
        <v>19.05</v>
      </c>
      <c r="AD59" s="206">
        <v>0</v>
      </c>
      <c r="AE59" s="206">
        <v>0</v>
      </c>
      <c r="AF59" s="206">
        <v>0</v>
      </c>
      <c r="AG59" s="206">
        <v>0</v>
      </c>
      <c r="AH59" s="206">
        <v>50.92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19.87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21.52</v>
      </c>
      <c r="L60" s="206">
        <v>0.22</v>
      </c>
      <c r="M60" s="206">
        <v>2.64</v>
      </c>
      <c r="N60" s="206">
        <v>2.16</v>
      </c>
      <c r="O60" s="206">
        <v>3.04</v>
      </c>
      <c r="P60" s="206">
        <v>0.21</v>
      </c>
      <c r="Q60" s="206">
        <v>0.4</v>
      </c>
      <c r="R60" s="206">
        <v>1.77</v>
      </c>
      <c r="S60" s="206">
        <v>0.48</v>
      </c>
      <c r="T60" s="206">
        <v>0.56000000000000005</v>
      </c>
      <c r="U60" s="206">
        <v>2.1800000000000002</v>
      </c>
      <c r="V60" s="206">
        <v>0.38</v>
      </c>
      <c r="W60" s="206">
        <v>0.76</v>
      </c>
      <c r="X60" s="206">
        <v>1.82</v>
      </c>
      <c r="Y60" s="206">
        <v>0</v>
      </c>
      <c r="Z60" s="206">
        <v>4.8499999999999996</v>
      </c>
      <c r="AA60" s="206">
        <v>1.67</v>
      </c>
      <c r="AB60" s="206">
        <v>0</v>
      </c>
      <c r="AC60" s="206">
        <v>19.05</v>
      </c>
      <c r="AD60" s="206">
        <v>0</v>
      </c>
      <c r="AE60" s="206">
        <v>0</v>
      </c>
      <c r="AF60" s="206">
        <v>0</v>
      </c>
      <c r="AG60" s="206">
        <v>0</v>
      </c>
      <c r="AH60" s="206">
        <v>50.92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19.87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21.52</v>
      </c>
      <c r="L61" s="206">
        <v>0.22</v>
      </c>
      <c r="M61" s="206">
        <v>2.64</v>
      </c>
      <c r="N61" s="206">
        <v>2.16</v>
      </c>
      <c r="O61" s="206">
        <v>3.04</v>
      </c>
      <c r="P61" s="206">
        <v>0.21</v>
      </c>
      <c r="Q61" s="206">
        <v>0.4</v>
      </c>
      <c r="R61" s="206">
        <v>3.22</v>
      </c>
      <c r="S61" s="206">
        <v>0.48</v>
      </c>
      <c r="T61" s="206">
        <v>0.56000000000000005</v>
      </c>
      <c r="U61" s="206">
        <v>2.1800000000000002</v>
      </c>
      <c r="V61" s="206">
        <v>0.38</v>
      </c>
      <c r="W61" s="206">
        <v>1.56</v>
      </c>
      <c r="X61" s="206">
        <v>1.82</v>
      </c>
      <c r="Y61" s="206">
        <v>0</v>
      </c>
      <c r="Z61" s="206">
        <v>4.8499999999999996</v>
      </c>
      <c r="AA61" s="206">
        <v>1.67</v>
      </c>
      <c r="AB61" s="206">
        <v>0</v>
      </c>
      <c r="AC61" s="206">
        <v>19.22</v>
      </c>
      <c r="AD61" s="206">
        <v>0</v>
      </c>
      <c r="AE61" s="206">
        <v>0</v>
      </c>
      <c r="AF61" s="206">
        <v>0</v>
      </c>
      <c r="AG61" s="206">
        <v>0</v>
      </c>
      <c r="AH61" s="206">
        <v>50.92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19.87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21.52</v>
      </c>
      <c r="L62" s="206">
        <v>0.22</v>
      </c>
      <c r="M62" s="206">
        <v>2.64</v>
      </c>
      <c r="N62" s="206">
        <v>2.16</v>
      </c>
      <c r="O62" s="206">
        <v>3.04</v>
      </c>
      <c r="P62" s="206">
        <v>0.21</v>
      </c>
      <c r="Q62" s="206">
        <v>0.4</v>
      </c>
      <c r="R62" s="206">
        <v>4.68</v>
      </c>
      <c r="S62" s="206">
        <v>0.48</v>
      </c>
      <c r="T62" s="206">
        <v>0.56000000000000005</v>
      </c>
      <c r="U62" s="206">
        <v>2.1800000000000002</v>
      </c>
      <c r="V62" s="206">
        <v>0.38</v>
      </c>
      <c r="W62" s="206">
        <v>1.56</v>
      </c>
      <c r="X62" s="206">
        <v>1.82</v>
      </c>
      <c r="Y62" s="206">
        <v>0</v>
      </c>
      <c r="Z62" s="206">
        <v>4.8499999999999996</v>
      </c>
      <c r="AA62" s="206">
        <v>1.67</v>
      </c>
      <c r="AB62" s="206">
        <v>0</v>
      </c>
      <c r="AC62" s="206">
        <v>19.22</v>
      </c>
      <c r="AD62" s="206">
        <v>0</v>
      </c>
      <c r="AE62" s="206">
        <v>0</v>
      </c>
      <c r="AF62" s="206">
        <v>0</v>
      </c>
      <c r="AG62" s="206">
        <v>0</v>
      </c>
      <c r="AH62" s="206">
        <v>43.85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19.87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19.66</v>
      </c>
      <c r="L63" s="206">
        <v>0.22</v>
      </c>
      <c r="M63" s="206">
        <v>2.64</v>
      </c>
      <c r="N63" s="206">
        <v>2.16</v>
      </c>
      <c r="O63" s="206">
        <v>3.04</v>
      </c>
      <c r="P63" s="206">
        <v>0.21</v>
      </c>
      <c r="Q63" s="206">
        <v>0.24</v>
      </c>
      <c r="R63" s="206">
        <v>1.57</v>
      </c>
      <c r="S63" s="206">
        <v>0.24</v>
      </c>
      <c r="T63" s="206">
        <v>0.56000000000000005</v>
      </c>
      <c r="U63" s="206">
        <v>2.1800000000000002</v>
      </c>
      <c r="V63" s="206">
        <v>0.38</v>
      </c>
      <c r="W63" s="206">
        <v>1.3</v>
      </c>
      <c r="X63" s="206">
        <v>1.82</v>
      </c>
      <c r="Y63" s="206">
        <v>0</v>
      </c>
      <c r="Z63" s="206">
        <v>4.8499999999999996</v>
      </c>
      <c r="AA63" s="206">
        <v>1.67</v>
      </c>
      <c r="AB63" s="206">
        <v>0</v>
      </c>
      <c r="AC63" s="206">
        <v>19.22</v>
      </c>
      <c r="AD63" s="206">
        <v>0</v>
      </c>
      <c r="AE63" s="206">
        <v>0</v>
      </c>
      <c r="AF63" s="206">
        <v>0</v>
      </c>
      <c r="AG63" s="206">
        <v>0</v>
      </c>
      <c r="AH63" s="206">
        <v>43.85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19.87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19.66</v>
      </c>
      <c r="L64" s="206">
        <v>0.22</v>
      </c>
      <c r="M64" s="206">
        <v>2.64</v>
      </c>
      <c r="N64" s="206">
        <v>2.16</v>
      </c>
      <c r="O64" s="206">
        <v>3.04</v>
      </c>
      <c r="P64" s="206">
        <v>0.21</v>
      </c>
      <c r="Q64" s="206">
        <v>0.24</v>
      </c>
      <c r="R64" s="206">
        <v>0.3</v>
      </c>
      <c r="S64" s="206">
        <v>0.24</v>
      </c>
      <c r="T64" s="206">
        <v>0.56000000000000005</v>
      </c>
      <c r="U64" s="206">
        <v>2.1800000000000002</v>
      </c>
      <c r="V64" s="206">
        <v>0.38</v>
      </c>
      <c r="W64" s="206">
        <v>1.3</v>
      </c>
      <c r="X64" s="206">
        <v>1.82</v>
      </c>
      <c r="Y64" s="206">
        <v>0</v>
      </c>
      <c r="Z64" s="206">
        <v>4.8499999999999996</v>
      </c>
      <c r="AA64" s="206">
        <v>1.67</v>
      </c>
      <c r="AB64" s="206">
        <v>0</v>
      </c>
      <c r="AC64" s="206">
        <v>19.22</v>
      </c>
      <c r="AD64" s="206">
        <v>0</v>
      </c>
      <c r="AE64" s="206">
        <v>0</v>
      </c>
      <c r="AF64" s="206">
        <v>0</v>
      </c>
      <c r="AG64" s="206">
        <v>0</v>
      </c>
      <c r="AH64" s="206">
        <v>43.85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19.87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19.66</v>
      </c>
      <c r="L65" s="206">
        <v>0.22</v>
      </c>
      <c r="M65" s="206">
        <v>2.64</v>
      </c>
      <c r="N65" s="206">
        <v>2.16</v>
      </c>
      <c r="O65" s="206">
        <v>3.04</v>
      </c>
      <c r="P65" s="206">
        <v>0.21</v>
      </c>
      <c r="Q65" s="206">
        <v>0.24</v>
      </c>
      <c r="R65" s="206">
        <v>0.3</v>
      </c>
      <c r="S65" s="206">
        <v>0.24</v>
      </c>
      <c r="T65" s="206">
        <v>0.56000000000000005</v>
      </c>
      <c r="U65" s="206">
        <v>2.1800000000000002</v>
      </c>
      <c r="V65" s="206">
        <v>0.38</v>
      </c>
      <c r="W65" s="206">
        <v>0.76</v>
      </c>
      <c r="X65" s="206">
        <v>1.82</v>
      </c>
      <c r="Y65" s="206">
        <v>0</v>
      </c>
      <c r="Z65" s="206">
        <v>4.8499999999999996</v>
      </c>
      <c r="AA65" s="206">
        <v>1.67</v>
      </c>
      <c r="AB65" s="206">
        <v>0</v>
      </c>
      <c r="AC65" s="206">
        <v>19.22</v>
      </c>
      <c r="AD65" s="206">
        <v>0</v>
      </c>
      <c r="AE65" s="206">
        <v>0</v>
      </c>
      <c r="AF65" s="206">
        <v>0</v>
      </c>
      <c r="AG65" s="206">
        <v>0</v>
      </c>
      <c r="AH65" s="206">
        <v>43.85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19.87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19.66</v>
      </c>
      <c r="L66" s="206">
        <v>0.22</v>
      </c>
      <c r="M66" s="206">
        <v>2.64</v>
      </c>
      <c r="N66" s="206">
        <v>2.16</v>
      </c>
      <c r="O66" s="206">
        <v>3.04</v>
      </c>
      <c r="P66" s="206">
        <v>0.21</v>
      </c>
      <c r="Q66" s="206">
        <v>0.24</v>
      </c>
      <c r="R66" s="206">
        <v>0.3</v>
      </c>
      <c r="S66" s="206">
        <v>0.24</v>
      </c>
      <c r="T66" s="206">
        <v>0.56000000000000005</v>
      </c>
      <c r="U66" s="206">
        <v>2.1800000000000002</v>
      </c>
      <c r="V66" s="206">
        <v>0.38</v>
      </c>
      <c r="W66" s="206">
        <v>0.76</v>
      </c>
      <c r="X66" s="206">
        <v>1.82</v>
      </c>
      <c r="Y66" s="206">
        <v>0</v>
      </c>
      <c r="Z66" s="206">
        <v>4.8499999999999996</v>
      </c>
      <c r="AA66" s="206">
        <v>1.67</v>
      </c>
      <c r="AB66" s="206">
        <v>0</v>
      </c>
      <c r="AC66" s="206">
        <v>19.22</v>
      </c>
      <c r="AD66" s="206">
        <v>0</v>
      </c>
      <c r="AE66" s="206">
        <v>0</v>
      </c>
      <c r="AF66" s="206">
        <v>0</v>
      </c>
      <c r="AG66" s="206">
        <v>0</v>
      </c>
      <c r="AH66" s="206">
        <v>43.85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19.87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0.73</v>
      </c>
      <c r="K67" s="206">
        <v>19.66</v>
      </c>
      <c r="L67" s="206">
        <v>0.22</v>
      </c>
      <c r="M67" s="206">
        <v>2.64</v>
      </c>
      <c r="N67" s="206">
        <v>2.16</v>
      </c>
      <c r="O67" s="206">
        <v>3.04</v>
      </c>
      <c r="P67" s="206">
        <v>0.21</v>
      </c>
      <c r="Q67" s="206">
        <v>0.24</v>
      </c>
      <c r="R67" s="206">
        <v>0.3</v>
      </c>
      <c r="S67" s="206">
        <v>0.24</v>
      </c>
      <c r="T67" s="206">
        <v>0.56000000000000005</v>
      </c>
      <c r="U67" s="206">
        <v>2.1800000000000002</v>
      </c>
      <c r="V67" s="206">
        <v>0.38</v>
      </c>
      <c r="W67" s="206">
        <v>1.3</v>
      </c>
      <c r="X67" s="206">
        <v>1.82</v>
      </c>
      <c r="Y67" s="206">
        <v>0</v>
      </c>
      <c r="Z67" s="206">
        <v>4.8499999999999996</v>
      </c>
      <c r="AA67" s="206">
        <v>1.67</v>
      </c>
      <c r="AB67" s="206">
        <v>0</v>
      </c>
      <c r="AC67" s="206">
        <v>18.690000000000001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43.85</v>
      </c>
      <c r="AI67" s="206">
        <v>0</v>
      </c>
      <c r="AJ67" s="206">
        <v>0</v>
      </c>
      <c r="AK67" s="206">
        <v>-31.89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19.87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0.73</v>
      </c>
      <c r="K68" s="206">
        <v>19.66</v>
      </c>
      <c r="L68" s="206">
        <v>0.22</v>
      </c>
      <c r="M68" s="206">
        <v>2.64</v>
      </c>
      <c r="N68" s="206">
        <v>2.16</v>
      </c>
      <c r="O68" s="206">
        <v>3.04</v>
      </c>
      <c r="P68" s="206">
        <v>0.21</v>
      </c>
      <c r="Q68" s="206">
        <v>0.24</v>
      </c>
      <c r="R68" s="206">
        <v>0.3</v>
      </c>
      <c r="S68" s="206">
        <v>0.24</v>
      </c>
      <c r="T68" s="206">
        <v>0.56000000000000005</v>
      </c>
      <c r="U68" s="206">
        <v>2.1800000000000002</v>
      </c>
      <c r="V68" s="206">
        <v>0.38</v>
      </c>
      <c r="W68" s="206">
        <v>1.3</v>
      </c>
      <c r="X68" s="206">
        <v>1.82</v>
      </c>
      <c r="Y68" s="206">
        <v>0</v>
      </c>
      <c r="Z68" s="206">
        <v>4.8499999999999996</v>
      </c>
      <c r="AA68" s="206">
        <v>1.67</v>
      </c>
      <c r="AB68" s="206">
        <v>0</v>
      </c>
      <c r="AC68" s="206">
        <v>18.690000000000001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43.85</v>
      </c>
      <c r="AI68" s="206">
        <v>0</v>
      </c>
      <c r="AJ68" s="206">
        <v>0</v>
      </c>
      <c r="AK68" s="206">
        <v>-31.4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19.87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0.73</v>
      </c>
      <c r="K69" s="206">
        <v>19.66</v>
      </c>
      <c r="L69" s="206">
        <v>0.22</v>
      </c>
      <c r="M69" s="206">
        <v>2.64</v>
      </c>
      <c r="N69" s="206">
        <v>2.16</v>
      </c>
      <c r="O69" s="206">
        <v>3.04</v>
      </c>
      <c r="P69" s="206">
        <v>0.21</v>
      </c>
      <c r="Q69" s="206">
        <v>0.24</v>
      </c>
      <c r="R69" s="206">
        <v>0.3</v>
      </c>
      <c r="S69" s="206">
        <v>0.24</v>
      </c>
      <c r="T69" s="206">
        <v>0.56000000000000005</v>
      </c>
      <c r="U69" s="206">
        <v>2.1800000000000002</v>
      </c>
      <c r="V69" s="206">
        <v>0.38</v>
      </c>
      <c r="W69" s="206">
        <v>1.3</v>
      </c>
      <c r="X69" s="206">
        <v>1.82</v>
      </c>
      <c r="Y69" s="206">
        <v>0</v>
      </c>
      <c r="Z69" s="206">
        <v>4.8499999999999996</v>
      </c>
      <c r="AA69" s="206">
        <v>1.67</v>
      </c>
      <c r="AB69" s="206">
        <v>0</v>
      </c>
      <c r="AC69" s="206">
        <v>18.690000000000001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43.85</v>
      </c>
      <c r="AI69" s="206">
        <v>0</v>
      </c>
      <c r="AJ69" s="206">
        <v>0</v>
      </c>
      <c r="AK69" s="206">
        <v>-30.47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19.87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0.73</v>
      </c>
      <c r="K70" s="206">
        <v>17.21</v>
      </c>
      <c r="L70" s="206">
        <v>0.22</v>
      </c>
      <c r="M70" s="206">
        <v>2.64</v>
      </c>
      <c r="N70" s="206">
        <v>2.16</v>
      </c>
      <c r="O70" s="206">
        <v>3.04</v>
      </c>
      <c r="P70" s="206">
        <v>0.21</v>
      </c>
      <c r="Q70" s="206">
        <v>0.24</v>
      </c>
      <c r="R70" s="206">
        <v>0.3</v>
      </c>
      <c r="S70" s="206">
        <v>0.24</v>
      </c>
      <c r="T70" s="206">
        <v>0.56000000000000005</v>
      </c>
      <c r="U70" s="206">
        <v>2.1800000000000002</v>
      </c>
      <c r="V70" s="206">
        <v>0.38</v>
      </c>
      <c r="W70" s="206">
        <v>1.3</v>
      </c>
      <c r="X70" s="206">
        <v>1.82</v>
      </c>
      <c r="Y70" s="206">
        <v>0</v>
      </c>
      <c r="Z70" s="206">
        <v>4.8499999999999996</v>
      </c>
      <c r="AA70" s="206">
        <v>1.67</v>
      </c>
      <c r="AB70" s="206">
        <v>0</v>
      </c>
      <c r="AC70" s="206">
        <v>18.690000000000001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43.85</v>
      </c>
      <c r="AI70" s="206">
        <v>0</v>
      </c>
      <c r="AJ70" s="206">
        <v>0</v>
      </c>
      <c r="AK70" s="206">
        <v>-30.47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19.87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0.73</v>
      </c>
      <c r="K71" s="206">
        <v>14.7</v>
      </c>
      <c r="L71" s="206">
        <v>0.22</v>
      </c>
      <c r="M71" s="206">
        <v>2.64</v>
      </c>
      <c r="N71" s="206">
        <v>2.16</v>
      </c>
      <c r="O71" s="206">
        <v>3.04</v>
      </c>
      <c r="P71" s="206">
        <v>0.21</v>
      </c>
      <c r="Q71" s="206">
        <v>-1.56</v>
      </c>
      <c r="R71" s="206">
        <v>-3.41</v>
      </c>
      <c r="S71" s="206">
        <v>-1.19</v>
      </c>
      <c r="T71" s="206">
        <v>0.56000000000000005</v>
      </c>
      <c r="U71" s="206">
        <v>2.1800000000000002</v>
      </c>
      <c r="V71" s="206">
        <v>0.38</v>
      </c>
      <c r="W71" s="206">
        <v>1.56</v>
      </c>
      <c r="X71" s="206">
        <v>1.82</v>
      </c>
      <c r="Y71" s="206">
        <v>0</v>
      </c>
      <c r="Z71" s="206">
        <v>4.8499999999999996</v>
      </c>
      <c r="AA71" s="206">
        <v>1.67</v>
      </c>
      <c r="AB71" s="206">
        <v>0</v>
      </c>
      <c r="AC71" s="206">
        <v>18.690000000000001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43.85</v>
      </c>
      <c r="AI71" s="206">
        <v>0</v>
      </c>
      <c r="AJ71" s="206">
        <v>0</v>
      </c>
      <c r="AK71" s="206">
        <v>-30.93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19.87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0.73</v>
      </c>
      <c r="K72" s="206">
        <v>14.91</v>
      </c>
      <c r="L72" s="206">
        <v>0.22</v>
      </c>
      <c r="M72" s="206">
        <v>2.64</v>
      </c>
      <c r="N72" s="206">
        <v>2.16</v>
      </c>
      <c r="O72" s="206">
        <v>3.04</v>
      </c>
      <c r="P72" s="206">
        <v>0.21</v>
      </c>
      <c r="Q72" s="206">
        <v>-1.56</v>
      </c>
      <c r="R72" s="206">
        <v>-3.41</v>
      </c>
      <c r="S72" s="206">
        <v>-1.19</v>
      </c>
      <c r="T72" s="206">
        <v>0.56000000000000005</v>
      </c>
      <c r="U72" s="206">
        <v>2.1800000000000002</v>
      </c>
      <c r="V72" s="206">
        <v>0.38</v>
      </c>
      <c r="W72" s="206">
        <v>1.56</v>
      </c>
      <c r="X72" s="206">
        <v>1.82</v>
      </c>
      <c r="Y72" s="206">
        <v>0</v>
      </c>
      <c r="Z72" s="206">
        <v>4.8499999999999996</v>
      </c>
      <c r="AA72" s="206">
        <v>1.67</v>
      </c>
      <c r="AB72" s="206">
        <v>0</v>
      </c>
      <c r="AC72" s="206">
        <v>18.690000000000001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43.85</v>
      </c>
      <c r="AI72" s="206">
        <v>0</v>
      </c>
      <c r="AJ72" s="206">
        <v>0</v>
      </c>
      <c r="AK72" s="206">
        <v>-30.47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19.87</v>
      </c>
      <c r="D73" s="206">
        <v>0</v>
      </c>
      <c r="E73" s="206">
        <v>0</v>
      </c>
      <c r="F73" s="206">
        <v>31.32</v>
      </c>
      <c r="G73" s="206">
        <v>0</v>
      </c>
      <c r="H73" s="206">
        <v>0</v>
      </c>
      <c r="I73" s="206">
        <v>41.94</v>
      </c>
      <c r="J73" s="206">
        <v>0.73</v>
      </c>
      <c r="K73" s="206">
        <v>14.71</v>
      </c>
      <c r="L73" s="206">
        <v>0.22</v>
      </c>
      <c r="M73" s="206">
        <v>2.64</v>
      </c>
      <c r="N73" s="206">
        <v>2.16</v>
      </c>
      <c r="O73" s="206">
        <v>3.04</v>
      </c>
      <c r="P73" s="206">
        <v>0.21</v>
      </c>
      <c r="Q73" s="206">
        <v>-1.94</v>
      </c>
      <c r="R73" s="206">
        <v>-3.41</v>
      </c>
      <c r="S73" s="206">
        <v>-1.19</v>
      </c>
      <c r="T73" s="206">
        <v>0.56000000000000005</v>
      </c>
      <c r="U73" s="206">
        <v>2.1800000000000002</v>
      </c>
      <c r="V73" s="206">
        <v>0.38</v>
      </c>
      <c r="W73" s="206">
        <v>1.56</v>
      </c>
      <c r="X73" s="206">
        <v>1.82</v>
      </c>
      <c r="Y73" s="206">
        <v>0</v>
      </c>
      <c r="Z73" s="206">
        <v>4.8499999999999996</v>
      </c>
      <c r="AA73" s="206">
        <v>1.67</v>
      </c>
      <c r="AB73" s="206">
        <v>0</v>
      </c>
      <c r="AC73" s="206">
        <v>18.690000000000001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43.85</v>
      </c>
      <c r="AI73" s="206">
        <v>0</v>
      </c>
      <c r="AJ73" s="206">
        <v>0</v>
      </c>
      <c r="AK73" s="206">
        <v>-29.58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19.64</v>
      </c>
      <c r="D74" s="206">
        <v>0</v>
      </c>
      <c r="E74" s="206">
        <v>0</v>
      </c>
      <c r="F74" s="206">
        <v>28.42</v>
      </c>
      <c r="G74" s="206">
        <v>0</v>
      </c>
      <c r="H74" s="206">
        <v>0</v>
      </c>
      <c r="I74" s="206">
        <v>41.94</v>
      </c>
      <c r="J74" s="206">
        <v>0.73</v>
      </c>
      <c r="K74" s="206">
        <v>14.91</v>
      </c>
      <c r="L74" s="206">
        <v>0.22</v>
      </c>
      <c r="M74" s="206">
        <v>2.64</v>
      </c>
      <c r="N74" s="206">
        <v>2.16</v>
      </c>
      <c r="O74" s="206">
        <v>3.04</v>
      </c>
      <c r="P74" s="206">
        <v>0.21</v>
      </c>
      <c r="Q74" s="206">
        <v>-1.94</v>
      </c>
      <c r="R74" s="206">
        <v>-3.41</v>
      </c>
      <c r="S74" s="206">
        <v>-1.19</v>
      </c>
      <c r="T74" s="206">
        <v>0.56000000000000005</v>
      </c>
      <c r="U74" s="206">
        <v>2.1800000000000002</v>
      </c>
      <c r="V74" s="206">
        <v>0.38</v>
      </c>
      <c r="W74" s="206">
        <v>1.56</v>
      </c>
      <c r="X74" s="206">
        <v>1.82</v>
      </c>
      <c r="Y74" s="206">
        <v>0</v>
      </c>
      <c r="Z74" s="206">
        <v>4.8499999999999996</v>
      </c>
      <c r="AA74" s="206">
        <v>1.67</v>
      </c>
      <c r="AB74" s="206">
        <v>0</v>
      </c>
      <c r="AC74" s="206">
        <v>18.28</v>
      </c>
      <c r="AD74" s="206">
        <v>0</v>
      </c>
      <c r="AE74" s="206">
        <v>0</v>
      </c>
      <c r="AF74" s="206">
        <v>0</v>
      </c>
      <c r="AG74" s="206">
        <v>0</v>
      </c>
      <c r="AH74" s="206">
        <v>43.85</v>
      </c>
      <c r="AI74" s="206">
        <v>0</v>
      </c>
      <c r="AJ74" s="206">
        <v>0</v>
      </c>
      <c r="AK74" s="206">
        <v>-28.75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19.64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0.73</v>
      </c>
      <c r="K75" s="206">
        <v>14.7</v>
      </c>
      <c r="L75" s="206">
        <v>0.22</v>
      </c>
      <c r="M75" s="206">
        <v>2.64</v>
      </c>
      <c r="N75" s="206">
        <v>2.16</v>
      </c>
      <c r="O75" s="206">
        <v>3.04</v>
      </c>
      <c r="P75" s="206">
        <v>0.21</v>
      </c>
      <c r="Q75" s="206">
        <v>-1.94</v>
      </c>
      <c r="R75" s="206">
        <v>-3.41</v>
      </c>
      <c r="S75" s="206">
        <v>-1.19</v>
      </c>
      <c r="T75" s="206">
        <v>0.56000000000000005</v>
      </c>
      <c r="U75" s="206">
        <v>2.1800000000000002</v>
      </c>
      <c r="V75" s="206">
        <v>0.38</v>
      </c>
      <c r="W75" s="206">
        <v>0.75</v>
      </c>
      <c r="X75" s="206">
        <v>1.82</v>
      </c>
      <c r="Y75" s="206">
        <v>0</v>
      </c>
      <c r="Z75" s="206">
        <v>4.8499999999999996</v>
      </c>
      <c r="AA75" s="206">
        <v>1.67</v>
      </c>
      <c r="AB75" s="206">
        <v>0</v>
      </c>
      <c r="AC75" s="206">
        <v>18.28</v>
      </c>
      <c r="AD75" s="206">
        <v>0</v>
      </c>
      <c r="AE75" s="206">
        <v>0</v>
      </c>
      <c r="AF75" s="206">
        <v>0</v>
      </c>
      <c r="AG75" s="206">
        <v>0</v>
      </c>
      <c r="AH75" s="206">
        <v>43.85</v>
      </c>
      <c r="AI75" s="206">
        <v>0</v>
      </c>
      <c r="AJ75" s="206">
        <v>0</v>
      </c>
      <c r="AK75" s="206">
        <v>-31.4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19.64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0.73</v>
      </c>
      <c r="K76" s="206">
        <v>14.91</v>
      </c>
      <c r="L76" s="206">
        <v>0.22</v>
      </c>
      <c r="M76" s="206">
        <v>2.64</v>
      </c>
      <c r="N76" s="206">
        <v>2.16</v>
      </c>
      <c r="O76" s="206">
        <v>3.04</v>
      </c>
      <c r="P76" s="206">
        <v>0.21</v>
      </c>
      <c r="Q76" s="206">
        <v>-1.94</v>
      </c>
      <c r="R76" s="206">
        <v>-3.41</v>
      </c>
      <c r="S76" s="206">
        <v>-1.19</v>
      </c>
      <c r="T76" s="206">
        <v>0.56000000000000005</v>
      </c>
      <c r="U76" s="206">
        <v>2.1800000000000002</v>
      </c>
      <c r="V76" s="206">
        <v>0.38</v>
      </c>
      <c r="W76" s="206">
        <v>0.75</v>
      </c>
      <c r="X76" s="206">
        <v>1.82</v>
      </c>
      <c r="Y76" s="206">
        <v>0</v>
      </c>
      <c r="Z76" s="206">
        <v>4.8499999999999996</v>
      </c>
      <c r="AA76" s="206">
        <v>1.67</v>
      </c>
      <c r="AB76" s="206">
        <v>0</v>
      </c>
      <c r="AC76" s="206">
        <v>18.28</v>
      </c>
      <c r="AD76" s="206">
        <v>0</v>
      </c>
      <c r="AE76" s="206">
        <v>0</v>
      </c>
      <c r="AF76" s="206">
        <v>0</v>
      </c>
      <c r="AG76" s="206">
        <v>0</v>
      </c>
      <c r="AH76" s="206">
        <v>43.85</v>
      </c>
      <c r="AI76" s="206">
        <v>0</v>
      </c>
      <c r="AJ76" s="206">
        <v>0</v>
      </c>
      <c r="AK76" s="206">
        <v>-30.93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19.64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0.73</v>
      </c>
      <c r="K77" s="206">
        <v>14.7</v>
      </c>
      <c r="L77" s="206">
        <v>0.22</v>
      </c>
      <c r="M77" s="206">
        <v>2.64</v>
      </c>
      <c r="N77" s="206">
        <v>2.16</v>
      </c>
      <c r="O77" s="206">
        <v>3.04</v>
      </c>
      <c r="P77" s="206">
        <v>0.21</v>
      </c>
      <c r="Q77" s="206">
        <v>-1.94</v>
      </c>
      <c r="R77" s="206">
        <v>-3.41</v>
      </c>
      <c r="S77" s="206">
        <v>-1.19</v>
      </c>
      <c r="T77" s="206">
        <v>0.56000000000000005</v>
      </c>
      <c r="U77" s="206">
        <v>2.1800000000000002</v>
      </c>
      <c r="V77" s="206">
        <v>0.38</v>
      </c>
      <c r="W77" s="206">
        <v>0.75</v>
      </c>
      <c r="X77" s="206">
        <v>1.82</v>
      </c>
      <c r="Y77" s="206">
        <v>0</v>
      </c>
      <c r="Z77" s="206">
        <v>4.8499999999999996</v>
      </c>
      <c r="AA77" s="206">
        <v>1.67</v>
      </c>
      <c r="AB77" s="206">
        <v>0</v>
      </c>
      <c r="AC77" s="206">
        <v>18.28</v>
      </c>
      <c r="AD77" s="206">
        <v>0</v>
      </c>
      <c r="AE77" s="206">
        <v>0</v>
      </c>
      <c r="AF77" s="206">
        <v>0</v>
      </c>
      <c r="AG77" s="206">
        <v>0</v>
      </c>
      <c r="AH77" s="206">
        <v>43.85</v>
      </c>
      <c r="AI77" s="206">
        <v>0</v>
      </c>
      <c r="AJ77" s="206">
        <v>0</v>
      </c>
      <c r="AK77" s="206">
        <v>-30.47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19.64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0.73</v>
      </c>
      <c r="K78" s="206">
        <v>14.91</v>
      </c>
      <c r="L78" s="206">
        <v>0.22</v>
      </c>
      <c r="M78" s="206">
        <v>2.64</v>
      </c>
      <c r="N78" s="206">
        <v>2.16</v>
      </c>
      <c r="O78" s="206">
        <v>3.04</v>
      </c>
      <c r="P78" s="206">
        <v>0.21</v>
      </c>
      <c r="Q78" s="206">
        <v>-1.94</v>
      </c>
      <c r="R78" s="206">
        <v>0.1</v>
      </c>
      <c r="S78" s="206">
        <v>-1.19</v>
      </c>
      <c r="T78" s="206">
        <v>0.56000000000000005</v>
      </c>
      <c r="U78" s="206">
        <v>2.1800000000000002</v>
      </c>
      <c r="V78" s="206">
        <v>0.38</v>
      </c>
      <c r="W78" s="206">
        <v>0.75</v>
      </c>
      <c r="X78" s="206">
        <v>1.82</v>
      </c>
      <c r="Y78" s="206">
        <v>0</v>
      </c>
      <c r="Z78" s="206">
        <v>4.8499999999999996</v>
      </c>
      <c r="AA78" s="206">
        <v>1.67</v>
      </c>
      <c r="AB78" s="206">
        <v>0</v>
      </c>
      <c r="AC78" s="206">
        <v>18.28</v>
      </c>
      <c r="AD78" s="206">
        <v>0</v>
      </c>
      <c r="AE78" s="206">
        <v>0</v>
      </c>
      <c r="AF78" s="206">
        <v>0</v>
      </c>
      <c r="AG78" s="206">
        <v>0</v>
      </c>
      <c r="AH78" s="206">
        <v>43.85</v>
      </c>
      <c r="AI78" s="206">
        <v>0</v>
      </c>
      <c r="AJ78" s="206">
        <v>0</v>
      </c>
      <c r="AK78" s="206">
        <v>-30.47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19.64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55.11</v>
      </c>
      <c r="J79" s="206">
        <v>0</v>
      </c>
      <c r="K79" s="206">
        <v>17.010000000000002</v>
      </c>
      <c r="L79" s="206">
        <v>0.22</v>
      </c>
      <c r="M79" s="206">
        <v>2.64</v>
      </c>
      <c r="N79" s="206">
        <v>2.16</v>
      </c>
      <c r="O79" s="206">
        <v>3.04</v>
      </c>
      <c r="P79" s="206">
        <v>0.21</v>
      </c>
      <c r="Q79" s="206">
        <v>0.24</v>
      </c>
      <c r="R79" s="206">
        <v>0.3</v>
      </c>
      <c r="S79" s="206">
        <v>0.24</v>
      </c>
      <c r="T79" s="206">
        <v>0.56000000000000005</v>
      </c>
      <c r="U79" s="206">
        <v>2.1800000000000002</v>
      </c>
      <c r="V79" s="206">
        <v>0.38</v>
      </c>
      <c r="W79" s="206">
        <v>0.75</v>
      </c>
      <c r="X79" s="206">
        <v>1.82</v>
      </c>
      <c r="Y79" s="206">
        <v>0</v>
      </c>
      <c r="Z79" s="206">
        <v>4.8499999999999996</v>
      </c>
      <c r="AA79" s="206">
        <v>1.67</v>
      </c>
      <c r="AB79" s="206">
        <v>0</v>
      </c>
      <c r="AC79" s="206">
        <v>18.28</v>
      </c>
      <c r="AD79" s="206">
        <v>0</v>
      </c>
      <c r="AE79" s="206">
        <v>0</v>
      </c>
      <c r="AF79" s="206">
        <v>0</v>
      </c>
      <c r="AG79" s="206">
        <v>0</v>
      </c>
      <c r="AH79" s="206">
        <v>43.85</v>
      </c>
      <c r="AI79" s="206">
        <v>0</v>
      </c>
      <c r="AJ79" s="206">
        <v>0</v>
      </c>
      <c r="AK79" s="206">
        <v>-30.93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19.64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55.11</v>
      </c>
      <c r="J80" s="206">
        <v>0</v>
      </c>
      <c r="K80" s="206">
        <v>17.21</v>
      </c>
      <c r="L80" s="206">
        <v>0.22</v>
      </c>
      <c r="M80" s="206">
        <v>2.64</v>
      </c>
      <c r="N80" s="206">
        <v>2.16</v>
      </c>
      <c r="O80" s="206">
        <v>3.04</v>
      </c>
      <c r="P80" s="206">
        <v>0.21</v>
      </c>
      <c r="Q80" s="206">
        <v>0.24</v>
      </c>
      <c r="R80" s="206">
        <v>0.3</v>
      </c>
      <c r="S80" s="206">
        <v>0.24</v>
      </c>
      <c r="T80" s="206">
        <v>0.56000000000000005</v>
      </c>
      <c r="U80" s="206">
        <v>2.1800000000000002</v>
      </c>
      <c r="V80" s="206">
        <v>0.38</v>
      </c>
      <c r="W80" s="206">
        <v>0.75</v>
      </c>
      <c r="X80" s="206">
        <v>1.82</v>
      </c>
      <c r="Y80" s="206">
        <v>0</v>
      </c>
      <c r="Z80" s="206">
        <v>4.8499999999999996</v>
      </c>
      <c r="AA80" s="206">
        <v>1.67</v>
      </c>
      <c r="AB80" s="206">
        <v>0</v>
      </c>
      <c r="AC80" s="206">
        <v>18.28</v>
      </c>
      <c r="AD80" s="206">
        <v>0</v>
      </c>
      <c r="AE80" s="206">
        <v>0</v>
      </c>
      <c r="AF80" s="206">
        <v>0</v>
      </c>
      <c r="AG80" s="206">
        <v>0</v>
      </c>
      <c r="AH80" s="206">
        <v>43.85</v>
      </c>
      <c r="AI80" s="206">
        <v>0</v>
      </c>
      <c r="AJ80" s="206">
        <v>0</v>
      </c>
      <c r="AK80" s="206">
        <v>-30.93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19.73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55.11</v>
      </c>
      <c r="J81" s="206">
        <v>0</v>
      </c>
      <c r="K81" s="206">
        <v>17.010000000000002</v>
      </c>
      <c r="L81" s="206">
        <v>0.22</v>
      </c>
      <c r="M81" s="206">
        <v>2.64</v>
      </c>
      <c r="N81" s="206">
        <v>2.16</v>
      </c>
      <c r="O81" s="206">
        <v>3.04</v>
      </c>
      <c r="P81" s="206">
        <v>0.21</v>
      </c>
      <c r="Q81" s="206">
        <v>0.24</v>
      </c>
      <c r="R81" s="206">
        <v>0.3</v>
      </c>
      <c r="S81" s="206">
        <v>0.24</v>
      </c>
      <c r="T81" s="206">
        <v>0.56000000000000005</v>
      </c>
      <c r="U81" s="206">
        <v>2.1800000000000002</v>
      </c>
      <c r="V81" s="206">
        <v>0.38</v>
      </c>
      <c r="W81" s="206">
        <v>1.55</v>
      </c>
      <c r="X81" s="206">
        <v>1.82</v>
      </c>
      <c r="Y81" s="206">
        <v>0</v>
      </c>
      <c r="Z81" s="206">
        <v>4.8499999999999996</v>
      </c>
      <c r="AA81" s="206">
        <v>1.67</v>
      </c>
      <c r="AB81" s="206">
        <v>0</v>
      </c>
      <c r="AC81" s="206">
        <v>18.28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-30.93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19.73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55.11</v>
      </c>
      <c r="J82" s="206">
        <v>0</v>
      </c>
      <c r="K82" s="206">
        <v>17.21</v>
      </c>
      <c r="L82" s="206">
        <v>0.22</v>
      </c>
      <c r="M82" s="206">
        <v>2.64</v>
      </c>
      <c r="N82" s="206">
        <v>2.16</v>
      </c>
      <c r="O82" s="206">
        <v>3.04</v>
      </c>
      <c r="P82" s="206">
        <v>0.21</v>
      </c>
      <c r="Q82" s="206">
        <v>0.24</v>
      </c>
      <c r="R82" s="206">
        <v>0.3</v>
      </c>
      <c r="S82" s="206">
        <v>0.24</v>
      </c>
      <c r="T82" s="206">
        <v>0.56000000000000005</v>
      </c>
      <c r="U82" s="206">
        <v>2.1800000000000002</v>
      </c>
      <c r="V82" s="206">
        <v>0.38</v>
      </c>
      <c r="W82" s="206">
        <v>1.55</v>
      </c>
      <c r="X82" s="206">
        <v>1.82</v>
      </c>
      <c r="Y82" s="206">
        <v>0</v>
      </c>
      <c r="Z82" s="206">
        <v>4.8499999999999996</v>
      </c>
      <c r="AA82" s="206">
        <v>1.67</v>
      </c>
      <c r="AB82" s="206">
        <v>0</v>
      </c>
      <c r="AC82" s="206">
        <v>18.28</v>
      </c>
      <c r="AD82" s="206">
        <v>0</v>
      </c>
      <c r="AE82" s="206">
        <v>0</v>
      </c>
      <c r="AF82" s="206">
        <v>0</v>
      </c>
      <c r="AG82" s="206">
        <v>0</v>
      </c>
      <c r="AH82" s="206">
        <v>36.49</v>
      </c>
      <c r="AI82" s="206">
        <v>0</v>
      </c>
      <c r="AJ82" s="206">
        <v>0</v>
      </c>
      <c r="AK82" s="206">
        <v>-31.4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19.82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42.92</v>
      </c>
      <c r="J83" s="206">
        <v>0</v>
      </c>
      <c r="K83" s="206">
        <v>17.010000000000002</v>
      </c>
      <c r="L83" s="206">
        <v>0.22</v>
      </c>
      <c r="M83" s="206">
        <v>2.64</v>
      </c>
      <c r="N83" s="206">
        <v>2.16</v>
      </c>
      <c r="O83" s="206">
        <v>3.04</v>
      </c>
      <c r="P83" s="206">
        <v>0.21</v>
      </c>
      <c r="Q83" s="206">
        <v>0.24</v>
      </c>
      <c r="R83" s="206">
        <v>0.3</v>
      </c>
      <c r="S83" s="206">
        <v>0.24</v>
      </c>
      <c r="T83" s="206">
        <v>0.56000000000000005</v>
      </c>
      <c r="U83" s="206">
        <v>2.1800000000000002</v>
      </c>
      <c r="V83" s="206">
        <v>0.38</v>
      </c>
      <c r="W83" s="206">
        <v>1.55</v>
      </c>
      <c r="X83" s="206">
        <v>1.82</v>
      </c>
      <c r="Y83" s="206">
        <v>0</v>
      </c>
      <c r="Z83" s="206">
        <v>4.8499999999999996</v>
      </c>
      <c r="AA83" s="206">
        <v>1.67</v>
      </c>
      <c r="AB83" s="206">
        <v>0</v>
      </c>
      <c r="AC83" s="206">
        <v>18.690000000000001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36.49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19.82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29.75</v>
      </c>
      <c r="J84" s="206">
        <v>0</v>
      </c>
      <c r="K84" s="206">
        <v>17.21</v>
      </c>
      <c r="L84" s="206">
        <v>0.22</v>
      </c>
      <c r="M84" s="206">
        <v>2.64</v>
      </c>
      <c r="N84" s="206">
        <v>2.16</v>
      </c>
      <c r="O84" s="206">
        <v>3.04</v>
      </c>
      <c r="P84" s="206">
        <v>0.21</v>
      </c>
      <c r="Q84" s="206">
        <v>0.24</v>
      </c>
      <c r="R84" s="206">
        <v>0.3</v>
      </c>
      <c r="S84" s="206">
        <v>0.24</v>
      </c>
      <c r="T84" s="206">
        <v>0.56000000000000005</v>
      </c>
      <c r="U84" s="206">
        <v>2.1800000000000002</v>
      </c>
      <c r="V84" s="206">
        <v>0.38</v>
      </c>
      <c r="W84" s="206">
        <v>1.55</v>
      </c>
      <c r="X84" s="206">
        <v>1.82</v>
      </c>
      <c r="Y84" s="206">
        <v>0</v>
      </c>
      <c r="Z84" s="206">
        <v>4.8499999999999996</v>
      </c>
      <c r="AA84" s="206">
        <v>1.67</v>
      </c>
      <c r="AB84" s="206">
        <v>0</v>
      </c>
      <c r="AC84" s="206">
        <v>18.690000000000001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36.49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19.82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29.75</v>
      </c>
      <c r="J85" s="206">
        <v>0</v>
      </c>
      <c r="K85" s="206">
        <v>17.010000000000002</v>
      </c>
      <c r="L85" s="206">
        <v>0.22</v>
      </c>
      <c r="M85" s="206">
        <v>2.64</v>
      </c>
      <c r="N85" s="206">
        <v>2.16</v>
      </c>
      <c r="O85" s="206">
        <v>3.04</v>
      </c>
      <c r="P85" s="206">
        <v>0.21</v>
      </c>
      <c r="Q85" s="206">
        <v>0.17</v>
      </c>
      <c r="R85" s="206">
        <v>0.21</v>
      </c>
      <c r="S85" s="206">
        <v>0.16</v>
      </c>
      <c r="T85" s="206">
        <v>0.56000000000000005</v>
      </c>
      <c r="U85" s="206">
        <v>2.1800000000000002</v>
      </c>
      <c r="V85" s="206">
        <v>0.38</v>
      </c>
      <c r="W85" s="206">
        <v>0.79</v>
      </c>
      <c r="X85" s="206">
        <v>1.82</v>
      </c>
      <c r="Y85" s="206">
        <v>0</v>
      </c>
      <c r="Z85" s="206">
        <v>4.8499999999999996</v>
      </c>
      <c r="AA85" s="206">
        <v>1.67</v>
      </c>
      <c r="AB85" s="206">
        <v>0</v>
      </c>
      <c r="AC85" s="206">
        <v>29.76</v>
      </c>
      <c r="AD85" s="206">
        <v>0</v>
      </c>
      <c r="AE85" s="206">
        <v>0</v>
      </c>
      <c r="AF85" s="206">
        <v>0</v>
      </c>
      <c r="AG85" s="206">
        <v>0</v>
      </c>
      <c r="AH85" s="206">
        <v>36.49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19.82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42.92</v>
      </c>
      <c r="J86" s="206">
        <v>0</v>
      </c>
      <c r="K86" s="206">
        <v>16.38</v>
      </c>
      <c r="L86" s="206">
        <v>0.22</v>
      </c>
      <c r="M86" s="206">
        <v>2.64</v>
      </c>
      <c r="N86" s="206">
        <v>2.16</v>
      </c>
      <c r="O86" s="206">
        <v>3.04</v>
      </c>
      <c r="P86" s="206">
        <v>0.21</v>
      </c>
      <c r="Q86" s="206">
        <v>0.17</v>
      </c>
      <c r="R86" s="206">
        <v>0.21</v>
      </c>
      <c r="S86" s="206">
        <v>0.16</v>
      </c>
      <c r="T86" s="206">
        <v>0.56000000000000005</v>
      </c>
      <c r="U86" s="206">
        <v>2.1800000000000002</v>
      </c>
      <c r="V86" s="206">
        <v>0.38</v>
      </c>
      <c r="W86" s="206">
        <v>0.79</v>
      </c>
      <c r="X86" s="206">
        <v>1.82</v>
      </c>
      <c r="Y86" s="206">
        <v>0</v>
      </c>
      <c r="Z86" s="206">
        <v>4.8499999999999996</v>
      </c>
      <c r="AA86" s="206">
        <v>1.67</v>
      </c>
      <c r="AB86" s="206">
        <v>0</v>
      </c>
      <c r="AC86" s="206">
        <v>29.76</v>
      </c>
      <c r="AD86" s="206">
        <v>0</v>
      </c>
      <c r="AE86" s="206">
        <v>0</v>
      </c>
      <c r="AF86" s="206">
        <v>0</v>
      </c>
      <c r="AG86" s="206">
        <v>0</v>
      </c>
      <c r="AH86" s="206">
        <v>36.49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19.82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42.92</v>
      </c>
      <c r="J87" s="206">
        <v>0</v>
      </c>
      <c r="K87" s="206">
        <v>16.18</v>
      </c>
      <c r="L87" s="206">
        <v>0.22</v>
      </c>
      <c r="M87" s="206">
        <v>2.64</v>
      </c>
      <c r="N87" s="206">
        <v>2.16</v>
      </c>
      <c r="O87" s="206">
        <v>3.04</v>
      </c>
      <c r="P87" s="206">
        <v>0.21</v>
      </c>
      <c r="Q87" s="206">
        <v>0.17</v>
      </c>
      <c r="R87" s="206">
        <v>0.21</v>
      </c>
      <c r="S87" s="206">
        <v>0.16</v>
      </c>
      <c r="T87" s="206">
        <v>0.56000000000000005</v>
      </c>
      <c r="U87" s="206">
        <v>2.1800000000000002</v>
      </c>
      <c r="V87" s="206">
        <v>0.38</v>
      </c>
      <c r="W87" s="206">
        <v>0.79</v>
      </c>
      <c r="X87" s="206">
        <v>1.82</v>
      </c>
      <c r="Y87" s="206">
        <v>0</v>
      </c>
      <c r="Z87" s="206">
        <v>4.8499999999999996</v>
      </c>
      <c r="AA87" s="206">
        <v>1.67</v>
      </c>
      <c r="AB87" s="206">
        <v>0</v>
      </c>
      <c r="AC87" s="206">
        <v>26.2</v>
      </c>
      <c r="AD87" s="206">
        <v>0</v>
      </c>
      <c r="AE87" s="206">
        <v>0</v>
      </c>
      <c r="AF87" s="206">
        <v>0</v>
      </c>
      <c r="AG87" s="206">
        <v>0</v>
      </c>
      <c r="AH87" s="206">
        <v>36.49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19.82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42.92</v>
      </c>
      <c r="J88" s="206">
        <v>0</v>
      </c>
      <c r="K88" s="206">
        <v>16.38</v>
      </c>
      <c r="L88" s="206">
        <v>0.22</v>
      </c>
      <c r="M88" s="206">
        <v>2.64</v>
      </c>
      <c r="N88" s="206">
        <v>2.16</v>
      </c>
      <c r="O88" s="206">
        <v>3.04</v>
      </c>
      <c r="P88" s="206">
        <v>0.21</v>
      </c>
      <c r="Q88" s="206">
        <v>0.24</v>
      </c>
      <c r="R88" s="206">
        <v>0.3</v>
      </c>
      <c r="S88" s="206">
        <v>0.24</v>
      </c>
      <c r="T88" s="206">
        <v>0.56000000000000005</v>
      </c>
      <c r="U88" s="206">
        <v>2.1800000000000002</v>
      </c>
      <c r="V88" s="206">
        <v>0.38</v>
      </c>
      <c r="W88" s="206">
        <v>0.79</v>
      </c>
      <c r="X88" s="206">
        <v>1.82</v>
      </c>
      <c r="Y88" s="206">
        <v>0</v>
      </c>
      <c r="Z88" s="206">
        <v>4.8499999999999996</v>
      </c>
      <c r="AA88" s="206">
        <v>1.67</v>
      </c>
      <c r="AB88" s="206">
        <v>0</v>
      </c>
      <c r="AC88" s="206">
        <v>29.31</v>
      </c>
      <c r="AD88" s="206">
        <v>0</v>
      </c>
      <c r="AE88" s="206">
        <v>0</v>
      </c>
      <c r="AF88" s="206">
        <v>0</v>
      </c>
      <c r="AG88" s="206">
        <v>0</v>
      </c>
      <c r="AH88" s="206">
        <v>36.49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19.82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29.75</v>
      </c>
      <c r="J89" s="206">
        <v>0</v>
      </c>
      <c r="K89" s="206">
        <v>16.18</v>
      </c>
      <c r="L89" s="206">
        <v>0.2</v>
      </c>
      <c r="M89" s="206">
        <v>2.64</v>
      </c>
      <c r="N89" s="206">
        <v>2.16</v>
      </c>
      <c r="O89" s="206">
        <v>3.04</v>
      </c>
      <c r="P89" s="206">
        <v>0.21</v>
      </c>
      <c r="Q89" s="206">
        <v>0.21</v>
      </c>
      <c r="R89" s="206">
        <v>0.3</v>
      </c>
      <c r="S89" s="206">
        <v>0.24</v>
      </c>
      <c r="T89" s="206">
        <v>0.56000000000000005</v>
      </c>
      <c r="U89" s="206">
        <v>2.1800000000000002</v>
      </c>
      <c r="V89" s="206">
        <v>0.38</v>
      </c>
      <c r="W89" s="206">
        <v>0.79</v>
      </c>
      <c r="X89" s="206">
        <v>1.82</v>
      </c>
      <c r="Y89" s="206">
        <v>0</v>
      </c>
      <c r="Z89" s="206">
        <v>4.8499999999999996</v>
      </c>
      <c r="AA89" s="206">
        <v>1.67</v>
      </c>
      <c r="AB89" s="206">
        <v>0</v>
      </c>
      <c r="AC89" s="206">
        <v>28.15</v>
      </c>
      <c r="AD89" s="206">
        <v>0</v>
      </c>
      <c r="AE89" s="206">
        <v>0</v>
      </c>
      <c r="AF89" s="206">
        <v>0</v>
      </c>
      <c r="AG89" s="206">
        <v>0</v>
      </c>
      <c r="AH89" s="206">
        <v>36.49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19.82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29.75</v>
      </c>
      <c r="J90" s="206">
        <v>0</v>
      </c>
      <c r="K90" s="206">
        <v>16.38</v>
      </c>
      <c r="L90" s="206">
        <v>0.2</v>
      </c>
      <c r="M90" s="206">
        <v>2.64</v>
      </c>
      <c r="N90" s="206">
        <v>2.16</v>
      </c>
      <c r="O90" s="206">
        <v>3.04</v>
      </c>
      <c r="P90" s="206">
        <v>0.21</v>
      </c>
      <c r="Q90" s="206">
        <v>-3.96</v>
      </c>
      <c r="R90" s="206">
        <v>0.3</v>
      </c>
      <c r="S90" s="206">
        <v>-4.07</v>
      </c>
      <c r="T90" s="206">
        <v>0.56000000000000005</v>
      </c>
      <c r="U90" s="206">
        <v>2.1800000000000002</v>
      </c>
      <c r="V90" s="206">
        <v>0.38</v>
      </c>
      <c r="W90" s="206">
        <v>0.79</v>
      </c>
      <c r="X90" s="206">
        <v>1.82</v>
      </c>
      <c r="Y90" s="206">
        <v>0</v>
      </c>
      <c r="Z90" s="206">
        <v>4.8499999999999996</v>
      </c>
      <c r="AA90" s="206">
        <v>1.67</v>
      </c>
      <c r="AB90" s="206">
        <v>0</v>
      </c>
      <c r="AC90" s="206">
        <v>28.15</v>
      </c>
      <c r="AD90" s="206">
        <v>0</v>
      </c>
      <c r="AE90" s="206">
        <v>0</v>
      </c>
      <c r="AF90" s="206">
        <v>0</v>
      </c>
      <c r="AG90" s="206">
        <v>0</v>
      </c>
      <c r="AH90" s="206">
        <v>36.49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19.920000000000002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43.41</v>
      </c>
      <c r="J91" s="206">
        <v>0</v>
      </c>
      <c r="K91" s="206">
        <v>13.99</v>
      </c>
      <c r="L91" s="206">
        <v>0.22</v>
      </c>
      <c r="M91" s="206">
        <v>2.64</v>
      </c>
      <c r="N91" s="206">
        <v>2.16</v>
      </c>
      <c r="O91" s="206">
        <v>3.04</v>
      </c>
      <c r="P91" s="206">
        <v>0.21</v>
      </c>
      <c r="Q91" s="206">
        <v>-3.96</v>
      </c>
      <c r="R91" s="206">
        <v>0.3</v>
      </c>
      <c r="S91" s="206">
        <v>-4.07</v>
      </c>
      <c r="T91" s="206">
        <v>0.56000000000000005</v>
      </c>
      <c r="U91" s="206">
        <v>2.1800000000000002</v>
      </c>
      <c r="V91" s="206">
        <v>0.38</v>
      </c>
      <c r="W91" s="206">
        <v>0.79</v>
      </c>
      <c r="X91" s="206">
        <v>1.82</v>
      </c>
      <c r="Y91" s="206">
        <v>0</v>
      </c>
      <c r="Z91" s="206">
        <v>4.8499999999999996</v>
      </c>
      <c r="AA91" s="206">
        <v>1.67</v>
      </c>
      <c r="AB91" s="206">
        <v>0</v>
      </c>
      <c r="AC91" s="206">
        <v>19.22</v>
      </c>
      <c r="AD91" s="206">
        <v>0</v>
      </c>
      <c r="AE91" s="206">
        <v>0</v>
      </c>
      <c r="AF91" s="206">
        <v>0</v>
      </c>
      <c r="AG91" s="206">
        <v>0</v>
      </c>
      <c r="AH91" s="206">
        <v>36.49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19.920000000000002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43.41</v>
      </c>
      <c r="J92" s="206">
        <v>0</v>
      </c>
      <c r="K92" s="206">
        <v>13.76</v>
      </c>
      <c r="L92" s="206">
        <v>0.22</v>
      </c>
      <c r="M92" s="206">
        <v>2.64</v>
      </c>
      <c r="N92" s="206">
        <v>2.16</v>
      </c>
      <c r="O92" s="206">
        <v>3.04</v>
      </c>
      <c r="P92" s="206">
        <v>0.21</v>
      </c>
      <c r="Q92" s="206">
        <v>-3.96</v>
      </c>
      <c r="R92" s="206">
        <v>0.3</v>
      </c>
      <c r="S92" s="206">
        <v>-4.07</v>
      </c>
      <c r="T92" s="206">
        <v>0.56000000000000005</v>
      </c>
      <c r="U92" s="206">
        <v>2.1800000000000002</v>
      </c>
      <c r="V92" s="206">
        <v>0.38</v>
      </c>
      <c r="W92" s="206">
        <v>0.79</v>
      </c>
      <c r="X92" s="206">
        <v>1.82</v>
      </c>
      <c r="Y92" s="206">
        <v>0</v>
      </c>
      <c r="Z92" s="206">
        <v>4.8499999999999996</v>
      </c>
      <c r="AA92" s="206">
        <v>1.67</v>
      </c>
      <c r="AB92" s="206">
        <v>0</v>
      </c>
      <c r="AC92" s="206">
        <v>19.22</v>
      </c>
      <c r="AD92" s="206">
        <v>0</v>
      </c>
      <c r="AE92" s="206">
        <v>0</v>
      </c>
      <c r="AF92" s="206">
        <v>0</v>
      </c>
      <c r="AG92" s="206">
        <v>0</v>
      </c>
      <c r="AH92" s="206">
        <v>36.49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19.920000000000002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43.41</v>
      </c>
      <c r="J93" s="206">
        <v>0</v>
      </c>
      <c r="K93" s="206">
        <v>26.3</v>
      </c>
      <c r="L93" s="206">
        <v>3.26</v>
      </c>
      <c r="M93" s="206">
        <v>2.64</v>
      </c>
      <c r="N93" s="206">
        <v>2.16</v>
      </c>
      <c r="O93" s="206">
        <v>3.04</v>
      </c>
      <c r="P93" s="206">
        <v>0.21</v>
      </c>
      <c r="Q93" s="206">
        <v>-2.69</v>
      </c>
      <c r="R93" s="206">
        <v>-6.91</v>
      </c>
      <c r="S93" s="206">
        <v>-1.96</v>
      </c>
      <c r="T93" s="206">
        <v>0.56000000000000005</v>
      </c>
      <c r="U93" s="206">
        <v>2.1800000000000002</v>
      </c>
      <c r="V93" s="206">
        <v>0.38</v>
      </c>
      <c r="W93" s="206">
        <v>0.79</v>
      </c>
      <c r="X93" s="206">
        <v>1.82</v>
      </c>
      <c r="Y93" s="206">
        <v>0</v>
      </c>
      <c r="Z93" s="206">
        <v>4.8499999999999996</v>
      </c>
      <c r="AA93" s="206">
        <v>1.67</v>
      </c>
      <c r="AB93" s="206">
        <v>0</v>
      </c>
      <c r="AC93" s="206">
        <v>19.22</v>
      </c>
      <c r="AD93" s="206">
        <v>0</v>
      </c>
      <c r="AE93" s="206">
        <v>0</v>
      </c>
      <c r="AF93" s="206">
        <v>0</v>
      </c>
      <c r="AG93" s="206">
        <v>0</v>
      </c>
      <c r="AH93" s="206">
        <v>36.49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19.920000000000002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43.41</v>
      </c>
      <c r="J94" s="206">
        <v>0</v>
      </c>
      <c r="K94" s="206">
        <v>26.3</v>
      </c>
      <c r="L94" s="206">
        <v>0.22</v>
      </c>
      <c r="M94" s="206">
        <v>2.64</v>
      </c>
      <c r="N94" s="206">
        <v>2.16</v>
      </c>
      <c r="O94" s="206">
        <v>3.04</v>
      </c>
      <c r="P94" s="206">
        <v>0.21</v>
      </c>
      <c r="Q94" s="206">
        <v>-2.69</v>
      </c>
      <c r="R94" s="206">
        <v>-6.91</v>
      </c>
      <c r="S94" s="206">
        <v>-1.55</v>
      </c>
      <c r="T94" s="206">
        <v>0.56000000000000005</v>
      </c>
      <c r="U94" s="206">
        <v>2.1800000000000002</v>
      </c>
      <c r="V94" s="206">
        <v>0</v>
      </c>
      <c r="W94" s="206">
        <v>0.08</v>
      </c>
      <c r="X94" s="206">
        <v>1.82</v>
      </c>
      <c r="Y94" s="206">
        <v>0</v>
      </c>
      <c r="Z94" s="206">
        <v>4.8499999999999996</v>
      </c>
      <c r="AA94" s="206">
        <v>1.67</v>
      </c>
      <c r="AB94" s="206">
        <v>0</v>
      </c>
      <c r="AC94" s="206">
        <v>19.22</v>
      </c>
      <c r="AD94" s="206">
        <v>0</v>
      </c>
      <c r="AE94" s="206">
        <v>0</v>
      </c>
      <c r="AF94" s="206">
        <v>0</v>
      </c>
      <c r="AG94" s="206">
        <v>0</v>
      </c>
      <c r="AH94" s="206">
        <v>36.49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19.920000000000002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43.41</v>
      </c>
      <c r="J95" s="206">
        <v>0</v>
      </c>
      <c r="K95" s="206">
        <v>51.93</v>
      </c>
      <c r="L95" s="206">
        <v>0.22</v>
      </c>
      <c r="M95" s="206">
        <v>2.64</v>
      </c>
      <c r="N95" s="206">
        <v>2.16</v>
      </c>
      <c r="O95" s="206">
        <v>3.04</v>
      </c>
      <c r="P95" s="206">
        <v>0.21</v>
      </c>
      <c r="Q95" s="206">
        <v>5.59</v>
      </c>
      <c r="R95" s="206">
        <v>0</v>
      </c>
      <c r="S95" s="206">
        <v>7.61</v>
      </c>
      <c r="T95" s="206">
        <v>0.56000000000000005</v>
      </c>
      <c r="U95" s="206">
        <v>2.1800000000000002</v>
      </c>
      <c r="V95" s="206">
        <v>0.38</v>
      </c>
      <c r="W95" s="206">
        <v>0.79</v>
      </c>
      <c r="X95" s="206">
        <v>1.82</v>
      </c>
      <c r="Y95" s="206">
        <v>0</v>
      </c>
      <c r="Z95" s="206">
        <v>4.8499999999999996</v>
      </c>
      <c r="AA95" s="206">
        <v>1.67</v>
      </c>
      <c r="AB95" s="206">
        <v>0</v>
      </c>
      <c r="AC95" s="206">
        <v>19.22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19.920000000000002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43.41</v>
      </c>
      <c r="J96" s="206">
        <v>0</v>
      </c>
      <c r="K96" s="206">
        <v>82.41</v>
      </c>
      <c r="L96" s="206">
        <v>0.22</v>
      </c>
      <c r="M96" s="206">
        <v>2.64</v>
      </c>
      <c r="N96" s="206">
        <v>2.16</v>
      </c>
      <c r="O96" s="206">
        <v>3.04</v>
      </c>
      <c r="P96" s="206">
        <v>0.21</v>
      </c>
      <c r="Q96" s="206">
        <v>5.59</v>
      </c>
      <c r="R96" s="206">
        <v>0.77</v>
      </c>
      <c r="S96" s="206">
        <v>7.61</v>
      </c>
      <c r="T96" s="206">
        <v>0.56000000000000005</v>
      </c>
      <c r="U96" s="206">
        <v>2.1800000000000002</v>
      </c>
      <c r="V96" s="206">
        <v>0.38</v>
      </c>
      <c r="W96" s="206">
        <v>0.79</v>
      </c>
      <c r="X96" s="206">
        <v>1.82</v>
      </c>
      <c r="Y96" s="206">
        <v>0</v>
      </c>
      <c r="Z96" s="206">
        <v>4.8499999999999996</v>
      </c>
      <c r="AA96" s="206">
        <v>1.67</v>
      </c>
      <c r="AB96" s="206">
        <v>0</v>
      </c>
      <c r="AC96" s="206">
        <v>19.22</v>
      </c>
      <c r="AD96" s="206">
        <v>0</v>
      </c>
      <c r="AE96" s="206">
        <v>0</v>
      </c>
      <c r="AF96" s="206">
        <v>0</v>
      </c>
      <c r="AG96" s="206">
        <v>7.07</v>
      </c>
      <c r="AH96" s="206">
        <v>31.12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19.920000000000002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43.41</v>
      </c>
      <c r="J97" s="206">
        <v>0</v>
      </c>
      <c r="K97" s="206">
        <v>150.59</v>
      </c>
      <c r="L97" s="206">
        <v>0.22</v>
      </c>
      <c r="M97" s="206">
        <v>2.64</v>
      </c>
      <c r="N97" s="206">
        <v>2.16</v>
      </c>
      <c r="O97" s="206">
        <v>3.04</v>
      </c>
      <c r="P97" s="206">
        <v>0.21</v>
      </c>
      <c r="Q97" s="206">
        <v>5.21</v>
      </c>
      <c r="R97" s="206">
        <v>0.77</v>
      </c>
      <c r="S97" s="206">
        <v>7.59</v>
      </c>
      <c r="T97" s="206">
        <v>0.56000000000000005</v>
      </c>
      <c r="U97" s="206">
        <v>2.1800000000000002</v>
      </c>
      <c r="V97" s="206">
        <v>0.38</v>
      </c>
      <c r="W97" s="206">
        <v>0.55000000000000004</v>
      </c>
      <c r="X97" s="206">
        <v>1.82</v>
      </c>
      <c r="Y97" s="206">
        <v>0</v>
      </c>
      <c r="Z97" s="206">
        <v>4.8499999999999996</v>
      </c>
      <c r="AA97" s="206">
        <v>1.67</v>
      </c>
      <c r="AB97" s="206">
        <v>0</v>
      </c>
      <c r="AC97" s="206">
        <v>19.22</v>
      </c>
      <c r="AD97" s="206">
        <v>0</v>
      </c>
      <c r="AE97" s="206">
        <v>0</v>
      </c>
      <c r="AF97" s="206">
        <v>0</v>
      </c>
      <c r="AG97" s="206">
        <v>7.07</v>
      </c>
      <c r="AH97" s="206">
        <v>31.12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19.920000000000002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43.41</v>
      </c>
      <c r="J98" s="206">
        <v>0</v>
      </c>
      <c r="K98" s="206">
        <v>194.3</v>
      </c>
      <c r="L98" s="206">
        <v>0.22</v>
      </c>
      <c r="M98" s="206">
        <v>2.64</v>
      </c>
      <c r="N98" s="206">
        <v>2.16</v>
      </c>
      <c r="O98" s="206">
        <v>3.04</v>
      </c>
      <c r="P98" s="206">
        <v>0.21</v>
      </c>
      <c r="Q98" s="206">
        <v>5.21</v>
      </c>
      <c r="R98" s="206">
        <v>0.77</v>
      </c>
      <c r="S98" s="206">
        <v>7.59</v>
      </c>
      <c r="T98" s="206">
        <v>0.56000000000000005</v>
      </c>
      <c r="U98" s="206">
        <v>2.1800000000000002</v>
      </c>
      <c r="V98" s="206">
        <v>0.38</v>
      </c>
      <c r="W98" s="206">
        <v>0.55000000000000004</v>
      </c>
      <c r="X98" s="206">
        <v>1.82</v>
      </c>
      <c r="Y98" s="206">
        <v>0</v>
      </c>
      <c r="Z98" s="206">
        <v>4.8499999999999996</v>
      </c>
      <c r="AA98" s="206">
        <v>1.67</v>
      </c>
      <c r="AB98" s="206">
        <v>0</v>
      </c>
      <c r="AC98" s="206">
        <v>19.22</v>
      </c>
      <c r="AD98" s="206">
        <v>0</v>
      </c>
      <c r="AE98" s="206">
        <v>0</v>
      </c>
      <c r="AF98" s="206">
        <v>0</v>
      </c>
      <c r="AG98" s="206">
        <v>7.07</v>
      </c>
      <c r="AH98" s="206">
        <v>31.12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0.46201749999999964</v>
      </c>
      <c r="D99">
        <f t="shared" si="0"/>
        <v>1.4625000000000008E-2</v>
      </c>
      <c r="E99">
        <f t="shared" si="0"/>
        <v>0</v>
      </c>
      <c r="F99">
        <f t="shared" si="0"/>
        <v>0.76570999999999956</v>
      </c>
      <c r="G99">
        <f t="shared" si="0"/>
        <v>1.934E-2</v>
      </c>
      <c r="H99">
        <f t="shared" si="0"/>
        <v>0</v>
      </c>
      <c r="I99">
        <f t="shared" si="0"/>
        <v>1.0163400000000005</v>
      </c>
      <c r="J99">
        <f t="shared" si="0"/>
        <v>1.4869999999999977E-2</v>
      </c>
      <c r="K99">
        <f t="shared" si="0"/>
        <v>1.8620175000000037</v>
      </c>
      <c r="L99">
        <f t="shared" si="0"/>
        <v>6.6242500000000135E-2</v>
      </c>
      <c r="M99">
        <f t="shared" si="0"/>
        <v>7.834249999999976E-2</v>
      </c>
      <c r="N99">
        <f t="shared" si="0"/>
        <v>5.4289999999999929E-2</v>
      </c>
      <c r="O99">
        <f t="shared" si="0"/>
        <v>7.2960000000000011E-2</v>
      </c>
      <c r="P99">
        <f t="shared" si="0"/>
        <v>8.6727499999999708E-2</v>
      </c>
      <c r="Q99">
        <f t="shared" si="0"/>
        <v>3.348500000000007E-2</v>
      </c>
      <c r="R99">
        <f t="shared" si="0"/>
        <v>4.4337499999999981E-2</v>
      </c>
      <c r="S99">
        <f t="shared" si="0"/>
        <v>5.0509999999999951E-2</v>
      </c>
      <c r="T99">
        <f t="shared" si="0"/>
        <v>1.3440000000000016E-2</v>
      </c>
      <c r="U99">
        <f t="shared" si="0"/>
        <v>5.2282500000000114E-2</v>
      </c>
      <c r="V99">
        <f t="shared" si="0"/>
        <v>5.73349999999999E-2</v>
      </c>
      <c r="W99">
        <f t="shared" si="0"/>
        <v>0.1062375</v>
      </c>
      <c r="X99">
        <f t="shared" si="0"/>
        <v>0.20115750000000096</v>
      </c>
      <c r="Y99">
        <f t="shared" si="0"/>
        <v>0</v>
      </c>
      <c r="Z99">
        <f t="shared" si="0"/>
        <v>0.43558499999999833</v>
      </c>
      <c r="AA99">
        <f t="shared" si="0"/>
        <v>0.14833999999999958</v>
      </c>
      <c r="AB99">
        <f t="shared" si="0"/>
        <v>0</v>
      </c>
      <c r="AC99">
        <f t="shared" si="0"/>
        <v>0.50602250000000015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5.3024999999999999E-3</v>
      </c>
      <c r="AH99">
        <f t="shared" si="0"/>
        <v>1.279669999999999</v>
      </c>
      <c r="AI99">
        <f t="shared" si="0"/>
        <v>0</v>
      </c>
      <c r="AJ99">
        <f t="shared" si="0"/>
        <v>0</v>
      </c>
      <c r="AK99">
        <f t="shared" si="0"/>
        <v>-6.520999999999999E-2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11.52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82.42</v>
      </c>
      <c r="L3" s="206">
        <v>45.9</v>
      </c>
      <c r="M3" s="206">
        <v>0</v>
      </c>
      <c r="N3" s="206">
        <v>1.25</v>
      </c>
      <c r="O3" s="206">
        <v>2.09</v>
      </c>
      <c r="P3" s="206">
        <v>0.74</v>
      </c>
      <c r="Q3" s="206">
        <v>2.69</v>
      </c>
      <c r="R3" s="206">
        <v>7.09</v>
      </c>
      <c r="S3" s="206">
        <v>3.65</v>
      </c>
      <c r="T3" s="206">
        <v>0.56000000000000005</v>
      </c>
      <c r="U3" s="206">
        <v>11.5</v>
      </c>
      <c r="V3" s="206">
        <v>5.27</v>
      </c>
      <c r="W3" s="206">
        <v>5.81</v>
      </c>
      <c r="X3" s="206">
        <v>14.88</v>
      </c>
      <c r="Y3" s="206">
        <v>0</v>
      </c>
      <c r="Z3" s="206">
        <v>35.409999999999997</v>
      </c>
      <c r="AA3" s="206">
        <v>13.73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11.52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82.42</v>
      </c>
      <c r="L4" s="206">
        <v>45.9</v>
      </c>
      <c r="M4" s="206">
        <v>0</v>
      </c>
      <c r="N4" s="206">
        <v>1.25</v>
      </c>
      <c r="O4" s="206">
        <v>2.09</v>
      </c>
      <c r="P4" s="206">
        <v>0.74</v>
      </c>
      <c r="Q4" s="206">
        <v>2.69</v>
      </c>
      <c r="R4" s="206">
        <v>7.09</v>
      </c>
      <c r="S4" s="206">
        <v>3.65</v>
      </c>
      <c r="T4" s="206">
        <v>0.56000000000000005</v>
      </c>
      <c r="U4" s="206">
        <v>11.5</v>
      </c>
      <c r="V4" s="206">
        <v>5.27</v>
      </c>
      <c r="W4" s="206">
        <v>6.02</v>
      </c>
      <c r="X4" s="206">
        <v>14.88</v>
      </c>
      <c r="Y4" s="206">
        <v>0</v>
      </c>
      <c r="Z4" s="206">
        <v>35.409999999999997</v>
      </c>
      <c r="AA4" s="206">
        <v>13.73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11.52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82.42</v>
      </c>
      <c r="L5" s="206">
        <v>45.9</v>
      </c>
      <c r="M5" s="206">
        <v>0</v>
      </c>
      <c r="N5" s="206">
        <v>1.25</v>
      </c>
      <c r="O5" s="206">
        <v>2.09</v>
      </c>
      <c r="P5" s="206">
        <v>1.83</v>
      </c>
      <c r="Q5" s="206">
        <v>2.69</v>
      </c>
      <c r="R5" s="206">
        <v>5.85</v>
      </c>
      <c r="S5" s="206">
        <v>3.65</v>
      </c>
      <c r="T5" s="206">
        <v>0.56000000000000005</v>
      </c>
      <c r="U5" s="206">
        <v>11.5</v>
      </c>
      <c r="V5" s="206">
        <v>5.27</v>
      </c>
      <c r="W5" s="206">
        <v>6.02</v>
      </c>
      <c r="X5" s="206">
        <v>14.88</v>
      </c>
      <c r="Y5" s="206">
        <v>0</v>
      </c>
      <c r="Z5" s="206">
        <v>35.409999999999997</v>
      </c>
      <c r="AA5" s="206">
        <v>13.73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11.52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82.42</v>
      </c>
      <c r="L6" s="206">
        <v>45.9</v>
      </c>
      <c r="M6" s="206">
        <v>0</v>
      </c>
      <c r="N6" s="206">
        <v>1.25</v>
      </c>
      <c r="O6" s="206">
        <v>2.09</v>
      </c>
      <c r="P6" s="206">
        <v>1.88</v>
      </c>
      <c r="Q6" s="206">
        <v>2.69</v>
      </c>
      <c r="R6" s="206">
        <v>5.85</v>
      </c>
      <c r="S6" s="206">
        <v>3.65</v>
      </c>
      <c r="T6" s="206">
        <v>0.56000000000000005</v>
      </c>
      <c r="U6" s="206">
        <v>11.5</v>
      </c>
      <c r="V6" s="206">
        <v>5.27</v>
      </c>
      <c r="W6" s="206">
        <v>6.02</v>
      </c>
      <c r="X6" s="206">
        <v>14.88</v>
      </c>
      <c r="Y6" s="206">
        <v>0</v>
      </c>
      <c r="Z6" s="206">
        <v>35.409999999999997</v>
      </c>
      <c r="AA6" s="206">
        <v>13.73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11.52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82.42</v>
      </c>
      <c r="L7" s="206">
        <v>45.9</v>
      </c>
      <c r="M7" s="206">
        <v>0</v>
      </c>
      <c r="N7" s="206">
        <v>1.25</v>
      </c>
      <c r="O7" s="206">
        <v>2.09</v>
      </c>
      <c r="P7" s="206">
        <v>1.88</v>
      </c>
      <c r="Q7" s="206">
        <v>2.69</v>
      </c>
      <c r="R7" s="206">
        <v>5.85</v>
      </c>
      <c r="S7" s="206">
        <v>3.47</v>
      </c>
      <c r="T7" s="206">
        <v>0.56000000000000005</v>
      </c>
      <c r="U7" s="206">
        <v>11.5</v>
      </c>
      <c r="V7" s="206">
        <v>5.27</v>
      </c>
      <c r="W7" s="206">
        <v>7.02</v>
      </c>
      <c r="X7" s="206">
        <v>14.88</v>
      </c>
      <c r="Y7" s="206">
        <v>0</v>
      </c>
      <c r="Z7" s="206">
        <v>35.409999999999997</v>
      </c>
      <c r="AA7" s="206">
        <v>13.73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11.52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82.42</v>
      </c>
      <c r="L8" s="206">
        <v>45.9</v>
      </c>
      <c r="M8" s="206">
        <v>0</v>
      </c>
      <c r="N8" s="206">
        <v>1.25</v>
      </c>
      <c r="O8" s="206">
        <v>2.09</v>
      </c>
      <c r="P8" s="206">
        <v>1.88</v>
      </c>
      <c r="Q8" s="206">
        <v>2.69</v>
      </c>
      <c r="R8" s="206">
        <v>5.85</v>
      </c>
      <c r="S8" s="206">
        <v>3.47</v>
      </c>
      <c r="T8" s="206">
        <v>0.56000000000000005</v>
      </c>
      <c r="U8" s="206">
        <v>11.5</v>
      </c>
      <c r="V8" s="206">
        <v>5.27</v>
      </c>
      <c r="W8" s="206">
        <v>7.02</v>
      </c>
      <c r="X8" s="206">
        <v>14.88</v>
      </c>
      <c r="Y8" s="206">
        <v>0</v>
      </c>
      <c r="Z8" s="206">
        <v>35.409999999999997</v>
      </c>
      <c r="AA8" s="206">
        <v>13.73</v>
      </c>
      <c r="AB8" s="206">
        <v>0</v>
      </c>
      <c r="AC8" s="206">
        <v>10.09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11.52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82.42</v>
      </c>
      <c r="L9" s="206">
        <v>45.9</v>
      </c>
      <c r="M9" s="206">
        <v>0</v>
      </c>
      <c r="N9" s="206">
        <v>1.25</v>
      </c>
      <c r="O9" s="206">
        <v>2.09</v>
      </c>
      <c r="P9" s="206">
        <v>1.88</v>
      </c>
      <c r="Q9" s="206">
        <v>2.69</v>
      </c>
      <c r="R9" s="206">
        <v>5.85</v>
      </c>
      <c r="S9" s="206">
        <v>3.47</v>
      </c>
      <c r="T9" s="206">
        <v>0.56000000000000005</v>
      </c>
      <c r="U9" s="206">
        <v>11.5</v>
      </c>
      <c r="V9" s="206">
        <v>5.27</v>
      </c>
      <c r="W9" s="206">
        <v>7.02</v>
      </c>
      <c r="X9" s="206">
        <v>14.88</v>
      </c>
      <c r="Y9" s="206">
        <v>0</v>
      </c>
      <c r="Z9" s="206">
        <v>35.409999999999997</v>
      </c>
      <c r="AA9" s="206">
        <v>13.73</v>
      </c>
      <c r="AB9" s="206">
        <v>0</v>
      </c>
      <c r="AC9" s="206">
        <v>10.09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11.52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82.42</v>
      </c>
      <c r="L10" s="206">
        <v>45.9</v>
      </c>
      <c r="M10" s="206">
        <v>0</v>
      </c>
      <c r="N10" s="206">
        <v>1.25</v>
      </c>
      <c r="O10" s="206">
        <v>2.09</v>
      </c>
      <c r="P10" s="206">
        <v>1.88</v>
      </c>
      <c r="Q10" s="206">
        <v>2.69</v>
      </c>
      <c r="R10" s="206">
        <v>5.85</v>
      </c>
      <c r="S10" s="206">
        <v>3.47</v>
      </c>
      <c r="T10" s="206">
        <v>0.56000000000000005</v>
      </c>
      <c r="U10" s="206">
        <v>11.5</v>
      </c>
      <c r="V10" s="206">
        <v>5.27</v>
      </c>
      <c r="W10" s="206">
        <v>7.02</v>
      </c>
      <c r="X10" s="206">
        <v>14.88</v>
      </c>
      <c r="Y10" s="206">
        <v>0</v>
      </c>
      <c r="Z10" s="206">
        <v>35.409999999999997</v>
      </c>
      <c r="AA10" s="206">
        <v>13.73</v>
      </c>
      <c r="AB10" s="206">
        <v>0</v>
      </c>
      <c r="AC10" s="206">
        <v>10.09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82.42</v>
      </c>
      <c r="L11" s="206">
        <v>45.9</v>
      </c>
      <c r="M11" s="206">
        <v>0</v>
      </c>
      <c r="N11" s="206">
        <v>1.25</v>
      </c>
      <c r="O11" s="206">
        <v>2.09</v>
      </c>
      <c r="P11" s="206">
        <v>1.88</v>
      </c>
      <c r="Q11" s="206">
        <v>2.69</v>
      </c>
      <c r="R11" s="206">
        <v>5.85</v>
      </c>
      <c r="S11" s="206">
        <v>3.47</v>
      </c>
      <c r="T11" s="206">
        <v>0.56000000000000005</v>
      </c>
      <c r="U11" s="206">
        <v>11.5</v>
      </c>
      <c r="V11" s="206">
        <v>5.27</v>
      </c>
      <c r="W11" s="206">
        <v>7.02</v>
      </c>
      <c r="X11" s="206">
        <v>14.88</v>
      </c>
      <c r="Y11" s="206">
        <v>0</v>
      </c>
      <c r="Z11" s="206">
        <v>35.409999999999997</v>
      </c>
      <c r="AA11" s="206">
        <v>13.73</v>
      </c>
      <c r="AB11" s="206">
        <v>0</v>
      </c>
      <c r="AC11" s="206">
        <v>10.09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82.42</v>
      </c>
      <c r="L12" s="206">
        <v>45.9</v>
      </c>
      <c r="M12" s="206">
        <v>0</v>
      </c>
      <c r="N12" s="206">
        <v>1.25</v>
      </c>
      <c r="O12" s="206">
        <v>2.09</v>
      </c>
      <c r="P12" s="206">
        <v>1.88</v>
      </c>
      <c r="Q12" s="206">
        <v>2.69</v>
      </c>
      <c r="R12" s="206">
        <v>5.85</v>
      </c>
      <c r="S12" s="206">
        <v>3.47</v>
      </c>
      <c r="T12" s="206">
        <v>0.56000000000000005</v>
      </c>
      <c r="U12" s="206">
        <v>11.5</v>
      </c>
      <c r="V12" s="206">
        <v>5.27</v>
      </c>
      <c r="W12" s="206">
        <v>7.02</v>
      </c>
      <c r="X12" s="206">
        <v>14.88</v>
      </c>
      <c r="Y12" s="206">
        <v>0</v>
      </c>
      <c r="Z12" s="206">
        <v>35.409999999999997</v>
      </c>
      <c r="AA12" s="206">
        <v>13.73</v>
      </c>
      <c r="AB12" s="206">
        <v>0</v>
      </c>
      <c r="AC12" s="206">
        <v>10.09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82.13</v>
      </c>
      <c r="L13" s="206">
        <v>45.9</v>
      </c>
      <c r="M13" s="206">
        <v>0</v>
      </c>
      <c r="N13" s="206">
        <v>1.25</v>
      </c>
      <c r="O13" s="206">
        <v>2.09</v>
      </c>
      <c r="P13" s="206">
        <v>2.5299999999999998</v>
      </c>
      <c r="Q13" s="206">
        <v>2.64</v>
      </c>
      <c r="R13" s="206">
        <v>2.4300000000000002</v>
      </c>
      <c r="S13" s="206">
        <v>3.3</v>
      </c>
      <c r="T13" s="206">
        <v>0.56000000000000005</v>
      </c>
      <c r="U13" s="206">
        <v>11.9</v>
      </c>
      <c r="V13" s="206">
        <v>5.27</v>
      </c>
      <c r="W13" s="206">
        <v>7.02</v>
      </c>
      <c r="X13" s="206">
        <v>14.88</v>
      </c>
      <c r="Y13" s="206">
        <v>0</v>
      </c>
      <c r="Z13" s="206">
        <v>35.409999999999997</v>
      </c>
      <c r="AA13" s="206">
        <v>13.52</v>
      </c>
      <c r="AB13" s="206">
        <v>0</v>
      </c>
      <c r="AC13" s="206">
        <v>10.09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82.13</v>
      </c>
      <c r="L14" s="206">
        <v>45.9</v>
      </c>
      <c r="M14" s="206">
        <v>0</v>
      </c>
      <c r="N14" s="206">
        <v>1.25</v>
      </c>
      <c r="O14" s="206">
        <v>2.09</v>
      </c>
      <c r="P14" s="206">
        <v>2.5299999999999998</v>
      </c>
      <c r="Q14" s="206">
        <v>2.64</v>
      </c>
      <c r="R14" s="206">
        <v>2.4300000000000002</v>
      </c>
      <c r="S14" s="206">
        <v>3.3</v>
      </c>
      <c r="T14" s="206">
        <v>0.56000000000000005</v>
      </c>
      <c r="U14" s="206">
        <v>11.62</v>
      </c>
      <c r="V14" s="206">
        <v>5.27</v>
      </c>
      <c r="W14" s="206">
        <v>7.02</v>
      </c>
      <c r="X14" s="206">
        <v>14.88</v>
      </c>
      <c r="Y14" s="206">
        <v>0</v>
      </c>
      <c r="Z14" s="206">
        <v>35.409999999999997</v>
      </c>
      <c r="AA14" s="206">
        <v>13.52</v>
      </c>
      <c r="AB14" s="206">
        <v>0</v>
      </c>
      <c r="AC14" s="206">
        <v>10.09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82.13</v>
      </c>
      <c r="L15" s="206">
        <v>45.9</v>
      </c>
      <c r="M15" s="206">
        <v>0</v>
      </c>
      <c r="N15" s="206">
        <v>1.25</v>
      </c>
      <c r="O15" s="206">
        <v>2.09</v>
      </c>
      <c r="P15" s="206">
        <v>2.5299999999999998</v>
      </c>
      <c r="Q15" s="206">
        <v>2.64</v>
      </c>
      <c r="R15" s="206">
        <v>2.4300000000000002</v>
      </c>
      <c r="S15" s="206">
        <v>3.3</v>
      </c>
      <c r="T15" s="206">
        <v>0.56000000000000005</v>
      </c>
      <c r="U15" s="206">
        <v>11.62</v>
      </c>
      <c r="V15" s="206">
        <v>5.27</v>
      </c>
      <c r="W15" s="206">
        <v>7.02</v>
      </c>
      <c r="X15" s="206">
        <v>14.88</v>
      </c>
      <c r="Y15" s="206">
        <v>0</v>
      </c>
      <c r="Z15" s="206">
        <v>35.409999999999997</v>
      </c>
      <c r="AA15" s="206">
        <v>13.52</v>
      </c>
      <c r="AB15" s="206">
        <v>0</v>
      </c>
      <c r="AC15" s="206">
        <v>10.09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82.13</v>
      </c>
      <c r="L16" s="206">
        <v>45.9</v>
      </c>
      <c r="M16" s="206">
        <v>0</v>
      </c>
      <c r="N16" s="206">
        <v>1.25</v>
      </c>
      <c r="O16" s="206">
        <v>2.09</v>
      </c>
      <c r="P16" s="206">
        <v>2.5299999999999998</v>
      </c>
      <c r="Q16" s="206">
        <v>2.64</v>
      </c>
      <c r="R16" s="206">
        <v>2.4300000000000002</v>
      </c>
      <c r="S16" s="206">
        <v>3.3</v>
      </c>
      <c r="T16" s="206">
        <v>0.56000000000000005</v>
      </c>
      <c r="U16" s="206">
        <v>11.62</v>
      </c>
      <c r="V16" s="206">
        <v>5.27</v>
      </c>
      <c r="W16" s="206">
        <v>7.02</v>
      </c>
      <c r="X16" s="206">
        <v>14.88</v>
      </c>
      <c r="Y16" s="206">
        <v>0</v>
      </c>
      <c r="Z16" s="206">
        <v>35.409999999999997</v>
      </c>
      <c r="AA16" s="206">
        <v>13.52</v>
      </c>
      <c r="AB16" s="206">
        <v>0</v>
      </c>
      <c r="AC16" s="206">
        <v>10.09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82.13</v>
      </c>
      <c r="L17" s="206">
        <v>45.9</v>
      </c>
      <c r="M17" s="206">
        <v>0</v>
      </c>
      <c r="N17" s="206">
        <v>1.25</v>
      </c>
      <c r="O17" s="206">
        <v>2.09</v>
      </c>
      <c r="P17" s="206">
        <v>2.5299999999999998</v>
      </c>
      <c r="Q17" s="206">
        <v>2.64</v>
      </c>
      <c r="R17" s="206">
        <v>2.4300000000000002</v>
      </c>
      <c r="S17" s="206">
        <v>3.3</v>
      </c>
      <c r="T17" s="206">
        <v>0.56000000000000005</v>
      </c>
      <c r="U17" s="206">
        <v>11.62</v>
      </c>
      <c r="V17" s="206">
        <v>5.27</v>
      </c>
      <c r="W17" s="206">
        <v>7.02</v>
      </c>
      <c r="X17" s="206">
        <v>14.88</v>
      </c>
      <c r="Y17" s="206">
        <v>0</v>
      </c>
      <c r="Z17" s="206">
        <v>35.409999999999997</v>
      </c>
      <c r="AA17" s="206">
        <v>13.52</v>
      </c>
      <c r="AB17" s="206">
        <v>0</v>
      </c>
      <c r="AC17" s="206">
        <v>10.09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82.13</v>
      </c>
      <c r="L18" s="206">
        <v>45.9</v>
      </c>
      <c r="M18" s="206">
        <v>0</v>
      </c>
      <c r="N18" s="206">
        <v>1.25</v>
      </c>
      <c r="O18" s="206">
        <v>2.09</v>
      </c>
      <c r="P18" s="206">
        <v>2.5299999999999998</v>
      </c>
      <c r="Q18" s="206">
        <v>2.64</v>
      </c>
      <c r="R18" s="206">
        <v>2.4300000000000002</v>
      </c>
      <c r="S18" s="206">
        <v>3.3</v>
      </c>
      <c r="T18" s="206">
        <v>0.56000000000000005</v>
      </c>
      <c r="U18" s="206">
        <v>11.62</v>
      </c>
      <c r="V18" s="206">
        <v>5.27</v>
      </c>
      <c r="W18" s="206">
        <v>7.02</v>
      </c>
      <c r="X18" s="206">
        <v>14.88</v>
      </c>
      <c r="Y18" s="206">
        <v>0</v>
      </c>
      <c r="Z18" s="206">
        <v>35.409999999999997</v>
      </c>
      <c r="AA18" s="206">
        <v>13.52</v>
      </c>
      <c r="AB18" s="206">
        <v>0</v>
      </c>
      <c r="AC18" s="206">
        <v>10.09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82.12</v>
      </c>
      <c r="L19" s="206">
        <v>45.9</v>
      </c>
      <c r="M19" s="206">
        <v>0</v>
      </c>
      <c r="N19" s="206">
        <v>1.25</v>
      </c>
      <c r="O19" s="206">
        <v>2.09</v>
      </c>
      <c r="P19" s="206">
        <v>2.5299999999999998</v>
      </c>
      <c r="Q19" s="206">
        <v>2.64</v>
      </c>
      <c r="R19" s="206">
        <v>2.4300000000000002</v>
      </c>
      <c r="S19" s="206">
        <v>3.41</v>
      </c>
      <c r="T19" s="206">
        <v>0.56000000000000005</v>
      </c>
      <c r="U19" s="206">
        <v>11.62</v>
      </c>
      <c r="V19" s="206">
        <v>5.27</v>
      </c>
      <c r="W19" s="206">
        <v>7.02</v>
      </c>
      <c r="X19" s="206">
        <v>14.88</v>
      </c>
      <c r="Y19" s="206">
        <v>0</v>
      </c>
      <c r="Z19" s="206">
        <v>35.409999999999997</v>
      </c>
      <c r="AA19" s="206">
        <v>13.52</v>
      </c>
      <c r="AB19" s="206">
        <v>0</v>
      </c>
      <c r="AC19" s="206">
        <v>10.09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82.13</v>
      </c>
      <c r="L20" s="206">
        <v>45.9</v>
      </c>
      <c r="M20" s="206">
        <v>0</v>
      </c>
      <c r="N20" s="206">
        <v>1.25</v>
      </c>
      <c r="O20" s="206">
        <v>2.09</v>
      </c>
      <c r="P20" s="206">
        <v>2.5299999999999998</v>
      </c>
      <c r="Q20" s="206">
        <v>2.64</v>
      </c>
      <c r="R20" s="206">
        <v>2.4300000000000002</v>
      </c>
      <c r="S20" s="206">
        <v>3.41</v>
      </c>
      <c r="T20" s="206">
        <v>0.56000000000000005</v>
      </c>
      <c r="U20" s="206">
        <v>11.62</v>
      </c>
      <c r="V20" s="206">
        <v>5.27</v>
      </c>
      <c r="W20" s="206">
        <v>7.02</v>
      </c>
      <c r="X20" s="206">
        <v>14.88</v>
      </c>
      <c r="Y20" s="206">
        <v>0</v>
      </c>
      <c r="Z20" s="206">
        <v>35.409999999999997</v>
      </c>
      <c r="AA20" s="206">
        <v>13.52</v>
      </c>
      <c r="AB20" s="206">
        <v>0</v>
      </c>
      <c r="AC20" s="206">
        <v>10.09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82.12</v>
      </c>
      <c r="L21" s="206">
        <v>45.9</v>
      </c>
      <c r="M21" s="206">
        <v>0</v>
      </c>
      <c r="N21" s="206">
        <v>1.25</v>
      </c>
      <c r="O21" s="206">
        <v>2.09</v>
      </c>
      <c r="P21" s="206">
        <v>2.5299999999999998</v>
      </c>
      <c r="Q21" s="206">
        <v>2.64</v>
      </c>
      <c r="R21" s="206">
        <v>2.2999999999999998</v>
      </c>
      <c r="S21" s="206">
        <v>3.44</v>
      </c>
      <c r="T21" s="206">
        <v>0.56000000000000005</v>
      </c>
      <c r="U21" s="206">
        <v>11.62</v>
      </c>
      <c r="V21" s="206">
        <v>5.27</v>
      </c>
      <c r="W21" s="206">
        <v>7.02</v>
      </c>
      <c r="X21" s="206">
        <v>14.88</v>
      </c>
      <c r="Y21" s="206">
        <v>0</v>
      </c>
      <c r="Z21" s="206">
        <v>35.409999999999997</v>
      </c>
      <c r="AA21" s="206">
        <v>13.52</v>
      </c>
      <c r="AB21" s="206">
        <v>0</v>
      </c>
      <c r="AC21" s="206">
        <v>10.09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82.13</v>
      </c>
      <c r="L22" s="206">
        <v>45.9</v>
      </c>
      <c r="M22" s="206">
        <v>0</v>
      </c>
      <c r="N22" s="206">
        <v>1.25</v>
      </c>
      <c r="O22" s="206">
        <v>2.09</v>
      </c>
      <c r="P22" s="206">
        <v>2.5299999999999998</v>
      </c>
      <c r="Q22" s="206">
        <v>2.64</v>
      </c>
      <c r="R22" s="206">
        <v>2.2999999999999998</v>
      </c>
      <c r="S22" s="206">
        <v>3.44</v>
      </c>
      <c r="T22" s="206">
        <v>0.56000000000000005</v>
      </c>
      <c r="U22" s="206">
        <v>11.62</v>
      </c>
      <c r="V22" s="206">
        <v>5.27</v>
      </c>
      <c r="W22" s="206">
        <v>7.02</v>
      </c>
      <c r="X22" s="206">
        <v>14.88</v>
      </c>
      <c r="Y22" s="206">
        <v>0</v>
      </c>
      <c r="Z22" s="206">
        <v>35.409999999999997</v>
      </c>
      <c r="AA22" s="206">
        <v>13.52</v>
      </c>
      <c r="AB22" s="206">
        <v>0</v>
      </c>
      <c r="AC22" s="206">
        <v>10.09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85.83</v>
      </c>
      <c r="L23" s="206">
        <v>45.9</v>
      </c>
      <c r="M23" s="206">
        <v>0</v>
      </c>
      <c r="N23" s="206">
        <v>1.25</v>
      </c>
      <c r="O23" s="206">
        <v>2.09</v>
      </c>
      <c r="P23" s="206">
        <v>2.5299999999999998</v>
      </c>
      <c r="Q23" s="206">
        <v>2.67</v>
      </c>
      <c r="R23" s="206">
        <v>2.4300000000000002</v>
      </c>
      <c r="S23" s="206">
        <v>4.6100000000000003</v>
      </c>
      <c r="T23" s="206">
        <v>0.56000000000000005</v>
      </c>
      <c r="U23" s="206">
        <v>11.62</v>
      </c>
      <c r="V23" s="206">
        <v>5.27</v>
      </c>
      <c r="W23" s="206">
        <v>7.02</v>
      </c>
      <c r="X23" s="206">
        <v>14.88</v>
      </c>
      <c r="Y23" s="206">
        <v>0</v>
      </c>
      <c r="Z23" s="206">
        <v>35.409999999999997</v>
      </c>
      <c r="AA23" s="206">
        <v>13.73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85.85</v>
      </c>
      <c r="L24" s="206">
        <v>45.9</v>
      </c>
      <c r="M24" s="206">
        <v>0</v>
      </c>
      <c r="N24" s="206">
        <v>1.25</v>
      </c>
      <c r="O24" s="206">
        <v>2.09</v>
      </c>
      <c r="P24" s="206">
        <v>2.5299999999999998</v>
      </c>
      <c r="Q24" s="206">
        <v>2.67</v>
      </c>
      <c r="R24" s="206">
        <v>2.4300000000000002</v>
      </c>
      <c r="S24" s="206">
        <v>4.6100000000000003</v>
      </c>
      <c r="T24" s="206">
        <v>0.56000000000000005</v>
      </c>
      <c r="U24" s="206">
        <v>11.62</v>
      </c>
      <c r="V24" s="206">
        <v>5.27</v>
      </c>
      <c r="W24" s="206">
        <v>7.02</v>
      </c>
      <c r="X24" s="206">
        <v>14.88</v>
      </c>
      <c r="Y24" s="206">
        <v>0</v>
      </c>
      <c r="Z24" s="206">
        <v>35.409999999999997</v>
      </c>
      <c r="AA24" s="206">
        <v>13.73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88.04</v>
      </c>
      <c r="L25" s="206">
        <v>45.9</v>
      </c>
      <c r="M25" s="206">
        <v>0</v>
      </c>
      <c r="N25" s="206">
        <v>1.25</v>
      </c>
      <c r="O25" s="206">
        <v>2.09</v>
      </c>
      <c r="P25" s="206">
        <v>2.5299999999999998</v>
      </c>
      <c r="Q25" s="206">
        <v>4.5199999999999996</v>
      </c>
      <c r="R25" s="206">
        <v>3.04</v>
      </c>
      <c r="S25" s="206">
        <v>4.6100000000000003</v>
      </c>
      <c r="T25" s="206">
        <v>0.56000000000000005</v>
      </c>
      <c r="U25" s="206">
        <v>11.62</v>
      </c>
      <c r="V25" s="206">
        <v>5.27</v>
      </c>
      <c r="W25" s="206">
        <v>7.78</v>
      </c>
      <c r="X25" s="206">
        <v>17.079999999999998</v>
      </c>
      <c r="Y25" s="206">
        <v>0</v>
      </c>
      <c r="Z25" s="206">
        <v>18.43</v>
      </c>
      <c r="AA25" s="206">
        <v>8.1300000000000008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88.04</v>
      </c>
      <c r="L26" s="206">
        <v>45.9</v>
      </c>
      <c r="M26" s="206">
        <v>0</v>
      </c>
      <c r="N26" s="206">
        <v>1.25</v>
      </c>
      <c r="O26" s="206">
        <v>2.09</v>
      </c>
      <c r="P26" s="206">
        <v>2.5299999999999998</v>
      </c>
      <c r="Q26" s="206">
        <v>4.5199999999999996</v>
      </c>
      <c r="R26" s="206">
        <v>1.52</v>
      </c>
      <c r="S26" s="206">
        <v>4.6100000000000003</v>
      </c>
      <c r="T26" s="206">
        <v>0.56000000000000005</v>
      </c>
      <c r="U26" s="206">
        <v>11.62</v>
      </c>
      <c r="V26" s="206">
        <v>5.27</v>
      </c>
      <c r="W26" s="206">
        <v>7.5</v>
      </c>
      <c r="X26" s="206">
        <v>16.3</v>
      </c>
      <c r="Y26" s="206">
        <v>0</v>
      </c>
      <c r="Z26" s="206">
        <v>5.91</v>
      </c>
      <c r="AA26" s="206">
        <v>2.0499999999999998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10.14</v>
      </c>
      <c r="D27" s="206">
        <v>1.35</v>
      </c>
      <c r="E27" s="206">
        <v>0</v>
      </c>
      <c r="F27" s="206">
        <v>18.95</v>
      </c>
      <c r="G27" s="206">
        <v>0</v>
      </c>
      <c r="H27" s="206">
        <v>0</v>
      </c>
      <c r="I27" s="206">
        <v>24.67</v>
      </c>
      <c r="J27" s="206">
        <v>0.42</v>
      </c>
      <c r="K27" s="206">
        <v>11.31</v>
      </c>
      <c r="L27" s="206">
        <v>28.59</v>
      </c>
      <c r="M27" s="206">
        <v>0</v>
      </c>
      <c r="N27" s="206">
        <v>1.25</v>
      </c>
      <c r="O27" s="206">
        <v>2.09</v>
      </c>
      <c r="P27" s="206">
        <v>2.5299999999999998</v>
      </c>
      <c r="Q27" s="206">
        <v>4.5199999999999996</v>
      </c>
      <c r="R27" s="206">
        <v>0.22</v>
      </c>
      <c r="S27" s="206">
        <v>4.6900000000000004</v>
      </c>
      <c r="T27" s="206">
        <v>0.56000000000000005</v>
      </c>
      <c r="U27" s="206">
        <v>11.62</v>
      </c>
      <c r="V27" s="206">
        <v>1.03</v>
      </c>
      <c r="W27" s="206">
        <v>0</v>
      </c>
      <c r="X27" s="206">
        <v>1.05</v>
      </c>
      <c r="Y27" s="206">
        <v>0</v>
      </c>
      <c r="Z27" s="206">
        <v>2.81</v>
      </c>
      <c r="AA27" s="206">
        <v>0.97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10.14</v>
      </c>
      <c r="D28" s="206">
        <v>1.35</v>
      </c>
      <c r="E28" s="206">
        <v>0</v>
      </c>
      <c r="F28" s="206">
        <v>18.95</v>
      </c>
      <c r="G28" s="206">
        <v>0</v>
      </c>
      <c r="H28" s="206">
        <v>0</v>
      </c>
      <c r="I28" s="206">
        <v>24.67</v>
      </c>
      <c r="J28" s="206">
        <v>0.42</v>
      </c>
      <c r="K28" s="206">
        <v>6.93</v>
      </c>
      <c r="L28" s="206">
        <v>6.41</v>
      </c>
      <c r="M28" s="206">
        <v>0</v>
      </c>
      <c r="N28" s="206">
        <v>1.25</v>
      </c>
      <c r="O28" s="206">
        <v>2.09</v>
      </c>
      <c r="P28" s="206">
        <v>2.5299999999999998</v>
      </c>
      <c r="Q28" s="206">
        <v>0.23</v>
      </c>
      <c r="R28" s="206">
        <v>0.22</v>
      </c>
      <c r="S28" s="206">
        <v>0.28000000000000003</v>
      </c>
      <c r="T28" s="206">
        <v>0.56000000000000005</v>
      </c>
      <c r="U28" s="206">
        <v>11.62</v>
      </c>
      <c r="V28" s="206">
        <v>0.22</v>
      </c>
      <c r="W28" s="206">
        <v>0.45</v>
      </c>
      <c r="X28" s="206">
        <v>1.05</v>
      </c>
      <c r="Y28" s="206">
        <v>0</v>
      </c>
      <c r="Z28" s="206">
        <v>2.81</v>
      </c>
      <c r="AA28" s="206">
        <v>0.97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10.14</v>
      </c>
      <c r="D29" s="206">
        <v>1.35</v>
      </c>
      <c r="E29" s="206">
        <v>0</v>
      </c>
      <c r="F29" s="206">
        <v>18.95</v>
      </c>
      <c r="G29" s="206">
        <v>0</v>
      </c>
      <c r="H29" s="206">
        <v>0</v>
      </c>
      <c r="I29" s="206">
        <v>24.67</v>
      </c>
      <c r="J29" s="206">
        <v>0.42</v>
      </c>
      <c r="K29" s="206">
        <v>6.93</v>
      </c>
      <c r="L29" s="206">
        <v>2.75</v>
      </c>
      <c r="M29" s="206">
        <v>0</v>
      </c>
      <c r="N29" s="206">
        <v>1.25</v>
      </c>
      <c r="O29" s="206">
        <v>2.09</v>
      </c>
      <c r="P29" s="206">
        <v>2.5299999999999998</v>
      </c>
      <c r="Q29" s="206">
        <v>0.23</v>
      </c>
      <c r="R29" s="206">
        <v>0.22</v>
      </c>
      <c r="S29" s="206">
        <v>0.28000000000000003</v>
      </c>
      <c r="T29" s="206">
        <v>0.56000000000000005</v>
      </c>
      <c r="U29" s="206">
        <v>11.62</v>
      </c>
      <c r="V29" s="206">
        <v>0.22</v>
      </c>
      <c r="W29" s="206">
        <v>0.45</v>
      </c>
      <c r="X29" s="206">
        <v>1.05</v>
      </c>
      <c r="Y29" s="206">
        <v>0</v>
      </c>
      <c r="Z29" s="206">
        <v>2.81</v>
      </c>
      <c r="AA29" s="206">
        <v>0.97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10.14</v>
      </c>
      <c r="D30" s="206">
        <v>1.35</v>
      </c>
      <c r="E30" s="206">
        <v>0</v>
      </c>
      <c r="F30" s="206">
        <v>18.95</v>
      </c>
      <c r="G30" s="206">
        <v>0</v>
      </c>
      <c r="H30" s="206">
        <v>0</v>
      </c>
      <c r="I30" s="206">
        <v>24.67</v>
      </c>
      <c r="J30" s="206">
        <v>0.42</v>
      </c>
      <c r="K30" s="206">
        <v>6.93</v>
      </c>
      <c r="L30" s="206">
        <v>2.75</v>
      </c>
      <c r="M30" s="206">
        <v>0</v>
      </c>
      <c r="N30" s="206">
        <v>1.25</v>
      </c>
      <c r="O30" s="206">
        <v>2.09</v>
      </c>
      <c r="P30" s="206">
        <v>2.5299999999999998</v>
      </c>
      <c r="Q30" s="206">
        <v>0.23</v>
      </c>
      <c r="R30" s="206">
        <v>0.22</v>
      </c>
      <c r="S30" s="206">
        <v>0.28000000000000003</v>
      </c>
      <c r="T30" s="206">
        <v>0.56000000000000005</v>
      </c>
      <c r="U30" s="206">
        <v>11.62</v>
      </c>
      <c r="V30" s="206">
        <v>0.22</v>
      </c>
      <c r="W30" s="206">
        <v>0.45</v>
      </c>
      <c r="X30" s="206">
        <v>1.05</v>
      </c>
      <c r="Y30" s="206">
        <v>0</v>
      </c>
      <c r="Z30" s="206">
        <v>2.81</v>
      </c>
      <c r="AA30" s="206">
        <v>0.97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10.14</v>
      </c>
      <c r="D31" s="206">
        <v>1.35</v>
      </c>
      <c r="E31" s="206">
        <v>0</v>
      </c>
      <c r="F31" s="206">
        <v>18.95</v>
      </c>
      <c r="G31" s="206">
        <v>0</v>
      </c>
      <c r="H31" s="206">
        <v>0</v>
      </c>
      <c r="I31" s="206">
        <v>24.67</v>
      </c>
      <c r="J31" s="206">
        <v>0.42</v>
      </c>
      <c r="K31" s="206">
        <v>6.93</v>
      </c>
      <c r="L31" s="206">
        <v>2.75</v>
      </c>
      <c r="M31" s="206">
        <v>0</v>
      </c>
      <c r="N31" s="206">
        <v>1.25</v>
      </c>
      <c r="O31" s="206">
        <v>2.09</v>
      </c>
      <c r="P31" s="206">
        <v>2.5299999999999998</v>
      </c>
      <c r="Q31" s="206">
        <v>0.23</v>
      </c>
      <c r="R31" s="206">
        <v>0.22</v>
      </c>
      <c r="S31" s="206">
        <v>0.28000000000000003</v>
      </c>
      <c r="T31" s="206">
        <v>0.56000000000000005</v>
      </c>
      <c r="U31" s="206">
        <v>11.62</v>
      </c>
      <c r="V31" s="206">
        <v>0.22</v>
      </c>
      <c r="W31" s="206">
        <v>0.45</v>
      </c>
      <c r="X31" s="206">
        <v>1.05</v>
      </c>
      <c r="Y31" s="206">
        <v>0</v>
      </c>
      <c r="Z31" s="206">
        <v>2.81</v>
      </c>
      <c r="AA31" s="206">
        <v>0.97</v>
      </c>
      <c r="AB31" s="206">
        <v>0</v>
      </c>
      <c r="AC31" s="206">
        <v>-1.38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10.14</v>
      </c>
      <c r="D32" s="206">
        <v>1.35</v>
      </c>
      <c r="E32" s="206">
        <v>0</v>
      </c>
      <c r="F32" s="206">
        <v>18.95</v>
      </c>
      <c r="G32" s="206">
        <v>0</v>
      </c>
      <c r="H32" s="206">
        <v>0</v>
      </c>
      <c r="I32" s="206">
        <v>24.67</v>
      </c>
      <c r="J32" s="206">
        <v>0.42</v>
      </c>
      <c r="K32" s="206">
        <v>6.93</v>
      </c>
      <c r="L32" s="206">
        <v>2.75</v>
      </c>
      <c r="M32" s="206">
        <v>0</v>
      </c>
      <c r="N32" s="206">
        <v>1.25</v>
      </c>
      <c r="O32" s="206">
        <v>2.09</v>
      </c>
      <c r="P32" s="206">
        <v>2.5299999999999998</v>
      </c>
      <c r="Q32" s="206">
        <v>0.23</v>
      </c>
      <c r="R32" s="206">
        <v>0.22</v>
      </c>
      <c r="S32" s="206">
        <v>0.28000000000000003</v>
      </c>
      <c r="T32" s="206">
        <v>0.56000000000000005</v>
      </c>
      <c r="U32" s="206">
        <v>11.62</v>
      </c>
      <c r="V32" s="206">
        <v>0.22</v>
      </c>
      <c r="W32" s="206">
        <v>0.45</v>
      </c>
      <c r="X32" s="206">
        <v>1.05</v>
      </c>
      <c r="Y32" s="206">
        <v>0</v>
      </c>
      <c r="Z32" s="206">
        <v>2.81</v>
      </c>
      <c r="AA32" s="206">
        <v>0.97</v>
      </c>
      <c r="AB32" s="206">
        <v>0</v>
      </c>
      <c r="AC32" s="206">
        <v>-1.38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10.14</v>
      </c>
      <c r="D33" s="206">
        <v>1.35</v>
      </c>
      <c r="E33" s="206">
        <v>0</v>
      </c>
      <c r="F33" s="206">
        <v>18.95</v>
      </c>
      <c r="G33" s="206">
        <v>0</v>
      </c>
      <c r="H33" s="206">
        <v>0</v>
      </c>
      <c r="I33" s="206">
        <v>24.67</v>
      </c>
      <c r="J33" s="206">
        <v>0.42</v>
      </c>
      <c r="K33" s="206">
        <v>6.93</v>
      </c>
      <c r="L33" s="206">
        <v>2.31</v>
      </c>
      <c r="M33" s="206">
        <v>0</v>
      </c>
      <c r="N33" s="206">
        <v>1.25</v>
      </c>
      <c r="O33" s="206">
        <v>2.09</v>
      </c>
      <c r="P33" s="206">
        <v>2.5299999999999998</v>
      </c>
      <c r="Q33" s="206">
        <v>0.23</v>
      </c>
      <c r="R33" s="206">
        <v>0.22</v>
      </c>
      <c r="S33" s="206">
        <v>0.28000000000000003</v>
      </c>
      <c r="T33" s="206">
        <v>0.56000000000000005</v>
      </c>
      <c r="U33" s="206">
        <v>11.62</v>
      </c>
      <c r="V33" s="206">
        <v>0.22</v>
      </c>
      <c r="W33" s="206">
        <v>0.65</v>
      </c>
      <c r="X33" s="206">
        <v>1.05</v>
      </c>
      <c r="Y33" s="206">
        <v>0</v>
      </c>
      <c r="Z33" s="206">
        <v>2.81</v>
      </c>
      <c r="AA33" s="206">
        <v>0.97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10.14</v>
      </c>
      <c r="D34" s="206">
        <v>1.35</v>
      </c>
      <c r="E34" s="206">
        <v>0</v>
      </c>
      <c r="F34" s="206">
        <v>18.95</v>
      </c>
      <c r="G34" s="206">
        <v>0</v>
      </c>
      <c r="H34" s="206">
        <v>0</v>
      </c>
      <c r="I34" s="206">
        <v>24.67</v>
      </c>
      <c r="J34" s="206">
        <v>0.42</v>
      </c>
      <c r="K34" s="206">
        <v>6.93</v>
      </c>
      <c r="L34" s="206">
        <v>1.88</v>
      </c>
      <c r="M34" s="206">
        <v>0</v>
      </c>
      <c r="N34" s="206">
        <v>1.25</v>
      </c>
      <c r="O34" s="206">
        <v>2.09</v>
      </c>
      <c r="P34" s="206">
        <v>2.5299999999999998</v>
      </c>
      <c r="Q34" s="206">
        <v>0.23</v>
      </c>
      <c r="R34" s="206">
        <v>0.22</v>
      </c>
      <c r="S34" s="206">
        <v>0.28000000000000003</v>
      </c>
      <c r="T34" s="206">
        <v>0.56000000000000005</v>
      </c>
      <c r="U34" s="206">
        <v>11.62</v>
      </c>
      <c r="V34" s="206">
        <v>0.22</v>
      </c>
      <c r="W34" s="206">
        <v>0.49</v>
      </c>
      <c r="X34" s="206">
        <v>1.05</v>
      </c>
      <c r="Y34" s="206">
        <v>0</v>
      </c>
      <c r="Z34" s="206">
        <v>2.81</v>
      </c>
      <c r="AA34" s="206">
        <v>0.97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10.14</v>
      </c>
      <c r="D35" s="206">
        <v>1.35</v>
      </c>
      <c r="E35" s="206">
        <v>0</v>
      </c>
      <c r="F35" s="206">
        <v>13.36</v>
      </c>
      <c r="G35" s="206">
        <v>5.59</v>
      </c>
      <c r="H35" s="206">
        <v>0</v>
      </c>
      <c r="I35" s="206">
        <v>24.11</v>
      </c>
      <c r="J35" s="206">
        <v>0.56000000000000005</v>
      </c>
      <c r="K35" s="206">
        <v>6.93</v>
      </c>
      <c r="L35" s="206">
        <v>1.56</v>
      </c>
      <c r="M35" s="206">
        <v>0</v>
      </c>
      <c r="N35" s="206">
        <v>1.25</v>
      </c>
      <c r="O35" s="206">
        <v>2.09</v>
      </c>
      <c r="P35" s="206">
        <v>2.5299999999999998</v>
      </c>
      <c r="Q35" s="206">
        <v>0.23</v>
      </c>
      <c r="R35" s="206">
        <v>0.22</v>
      </c>
      <c r="S35" s="206">
        <v>0.28000000000000003</v>
      </c>
      <c r="T35" s="206">
        <v>0.56000000000000005</v>
      </c>
      <c r="U35" s="206">
        <v>11.62</v>
      </c>
      <c r="V35" s="206">
        <v>0.22</v>
      </c>
      <c r="W35" s="206">
        <v>0.49</v>
      </c>
      <c r="X35" s="206">
        <v>1.05</v>
      </c>
      <c r="Y35" s="206">
        <v>0</v>
      </c>
      <c r="Z35" s="206">
        <v>2.81</v>
      </c>
      <c r="AA35" s="206">
        <v>0.97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10.14</v>
      </c>
      <c r="D36" s="206">
        <v>1.35</v>
      </c>
      <c r="E36" s="206">
        <v>0</v>
      </c>
      <c r="F36" s="206">
        <v>13.36</v>
      </c>
      <c r="G36" s="206">
        <v>5.59</v>
      </c>
      <c r="H36" s="206">
        <v>0</v>
      </c>
      <c r="I36" s="206">
        <v>24.11</v>
      </c>
      <c r="J36" s="206">
        <v>0.56000000000000005</v>
      </c>
      <c r="K36" s="206">
        <v>6.93</v>
      </c>
      <c r="L36" s="206">
        <v>1.56</v>
      </c>
      <c r="M36" s="206">
        <v>0</v>
      </c>
      <c r="N36" s="206">
        <v>1.25</v>
      </c>
      <c r="O36" s="206">
        <v>2.09</v>
      </c>
      <c r="P36" s="206">
        <v>2.5299999999999998</v>
      </c>
      <c r="Q36" s="206">
        <v>0.23</v>
      </c>
      <c r="R36" s="206">
        <v>0.22</v>
      </c>
      <c r="S36" s="206">
        <v>0.28000000000000003</v>
      </c>
      <c r="T36" s="206">
        <v>0.56000000000000005</v>
      </c>
      <c r="U36" s="206">
        <v>11.62</v>
      </c>
      <c r="V36" s="206">
        <v>0.22</v>
      </c>
      <c r="W36" s="206">
        <v>0.49</v>
      </c>
      <c r="X36" s="206">
        <v>1.05</v>
      </c>
      <c r="Y36" s="206">
        <v>0</v>
      </c>
      <c r="Z36" s="206">
        <v>2.81</v>
      </c>
      <c r="AA36" s="206">
        <v>0.97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10.11</v>
      </c>
      <c r="D37" s="206">
        <v>1.35</v>
      </c>
      <c r="E37" s="206">
        <v>0</v>
      </c>
      <c r="F37" s="206">
        <v>13.36</v>
      </c>
      <c r="G37" s="206">
        <v>5.59</v>
      </c>
      <c r="H37" s="206">
        <v>0</v>
      </c>
      <c r="I37" s="206">
        <v>24.11</v>
      </c>
      <c r="J37" s="206">
        <v>0.56000000000000005</v>
      </c>
      <c r="K37" s="206">
        <v>6.93</v>
      </c>
      <c r="L37" s="206">
        <v>1.56</v>
      </c>
      <c r="M37" s="206">
        <v>0</v>
      </c>
      <c r="N37" s="206">
        <v>1.25</v>
      </c>
      <c r="O37" s="206">
        <v>2.09</v>
      </c>
      <c r="P37" s="206">
        <v>2.5299999999999998</v>
      </c>
      <c r="Q37" s="206">
        <v>0.23</v>
      </c>
      <c r="R37" s="206">
        <v>0.22</v>
      </c>
      <c r="S37" s="206">
        <v>0.28000000000000003</v>
      </c>
      <c r="T37" s="206">
        <v>0.56000000000000005</v>
      </c>
      <c r="U37" s="206">
        <v>11.62</v>
      </c>
      <c r="V37" s="206">
        <v>0.22</v>
      </c>
      <c r="W37" s="206">
        <v>0.49</v>
      </c>
      <c r="X37" s="206">
        <v>1.05</v>
      </c>
      <c r="Y37" s="206">
        <v>0</v>
      </c>
      <c r="Z37" s="206">
        <v>2.81</v>
      </c>
      <c r="AA37" s="206">
        <v>0.97</v>
      </c>
      <c r="AB37" s="206">
        <v>0</v>
      </c>
      <c r="AC37" s="206">
        <v>-2.92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10.11</v>
      </c>
      <c r="D38" s="206">
        <v>1.35</v>
      </c>
      <c r="E38" s="206">
        <v>0</v>
      </c>
      <c r="F38" s="206">
        <v>13.36</v>
      </c>
      <c r="G38" s="206">
        <v>5.59</v>
      </c>
      <c r="H38" s="206">
        <v>0</v>
      </c>
      <c r="I38" s="206">
        <v>24.11</v>
      </c>
      <c r="J38" s="206">
        <v>0.56000000000000005</v>
      </c>
      <c r="K38" s="206">
        <v>6.93</v>
      </c>
      <c r="L38" s="206">
        <v>1.56</v>
      </c>
      <c r="M38" s="206">
        <v>0</v>
      </c>
      <c r="N38" s="206">
        <v>1.25</v>
      </c>
      <c r="O38" s="206">
        <v>2.09</v>
      </c>
      <c r="P38" s="206">
        <v>2.5299999999999998</v>
      </c>
      <c r="Q38" s="206">
        <v>0.23</v>
      </c>
      <c r="R38" s="206">
        <v>0.22</v>
      </c>
      <c r="S38" s="206">
        <v>0.28000000000000003</v>
      </c>
      <c r="T38" s="206">
        <v>0.56000000000000005</v>
      </c>
      <c r="U38" s="206">
        <v>11.62</v>
      </c>
      <c r="V38" s="206">
        <v>0.22</v>
      </c>
      <c r="W38" s="206">
        <v>0.49</v>
      </c>
      <c r="X38" s="206">
        <v>1.05</v>
      </c>
      <c r="Y38" s="206">
        <v>0</v>
      </c>
      <c r="Z38" s="206">
        <v>2.81</v>
      </c>
      <c r="AA38" s="206">
        <v>0.97</v>
      </c>
      <c r="AB38" s="206">
        <v>0</v>
      </c>
      <c r="AC38" s="206">
        <v>-2.92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10.11</v>
      </c>
      <c r="D39" s="206">
        <v>1.35</v>
      </c>
      <c r="E39" s="206">
        <v>0</v>
      </c>
      <c r="F39" s="206">
        <v>13.36</v>
      </c>
      <c r="G39" s="206">
        <v>5.59</v>
      </c>
      <c r="H39" s="206">
        <v>0</v>
      </c>
      <c r="I39" s="206">
        <v>24.11</v>
      </c>
      <c r="J39" s="206">
        <v>0.56000000000000005</v>
      </c>
      <c r="K39" s="206">
        <v>6.93</v>
      </c>
      <c r="L39" s="206">
        <v>1.56</v>
      </c>
      <c r="M39" s="206">
        <v>0</v>
      </c>
      <c r="N39" s="206">
        <v>1.25</v>
      </c>
      <c r="O39" s="206">
        <v>2.09</v>
      </c>
      <c r="P39" s="206">
        <v>2.5299999999999998</v>
      </c>
      <c r="Q39" s="206">
        <v>0.23</v>
      </c>
      <c r="R39" s="206">
        <v>0.22</v>
      </c>
      <c r="S39" s="206">
        <v>0.28000000000000003</v>
      </c>
      <c r="T39" s="206">
        <v>0.56000000000000005</v>
      </c>
      <c r="U39" s="206">
        <v>11.62</v>
      </c>
      <c r="V39" s="206">
        <v>0.22</v>
      </c>
      <c r="W39" s="206">
        <v>0.47</v>
      </c>
      <c r="X39" s="206">
        <v>1.05</v>
      </c>
      <c r="Y39" s="206">
        <v>0</v>
      </c>
      <c r="Z39" s="206">
        <v>2.81</v>
      </c>
      <c r="AA39" s="206">
        <v>0.97</v>
      </c>
      <c r="AB39" s="206">
        <v>0</v>
      </c>
      <c r="AC39" s="206">
        <v>-2.92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10.11</v>
      </c>
      <c r="D40" s="206">
        <v>1.35</v>
      </c>
      <c r="E40" s="206">
        <v>0</v>
      </c>
      <c r="F40" s="206">
        <v>13.36</v>
      </c>
      <c r="G40" s="206">
        <v>5.59</v>
      </c>
      <c r="H40" s="206">
        <v>0</v>
      </c>
      <c r="I40" s="206">
        <v>24.11</v>
      </c>
      <c r="J40" s="206">
        <v>0.56000000000000005</v>
      </c>
      <c r="K40" s="206">
        <v>6.93</v>
      </c>
      <c r="L40" s="206">
        <v>1.56</v>
      </c>
      <c r="M40" s="206">
        <v>0</v>
      </c>
      <c r="N40" s="206">
        <v>1.25</v>
      </c>
      <c r="O40" s="206">
        <v>2.09</v>
      </c>
      <c r="P40" s="206">
        <v>2.5299999999999998</v>
      </c>
      <c r="Q40" s="206">
        <v>0.23</v>
      </c>
      <c r="R40" s="206">
        <v>0.22</v>
      </c>
      <c r="S40" s="206">
        <v>0.28000000000000003</v>
      </c>
      <c r="T40" s="206">
        <v>0.56000000000000005</v>
      </c>
      <c r="U40" s="206">
        <v>11.62</v>
      </c>
      <c r="V40" s="206">
        <v>0.22</v>
      </c>
      <c r="W40" s="206">
        <v>0.47</v>
      </c>
      <c r="X40" s="206">
        <v>1.05</v>
      </c>
      <c r="Y40" s="206">
        <v>0</v>
      </c>
      <c r="Z40" s="206">
        <v>2.81</v>
      </c>
      <c r="AA40" s="206">
        <v>0.97</v>
      </c>
      <c r="AB40" s="206">
        <v>0</v>
      </c>
      <c r="AC40" s="206">
        <v>-2.92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13.36</v>
      </c>
      <c r="G41" s="206">
        <v>5.59</v>
      </c>
      <c r="H41" s="206">
        <v>0</v>
      </c>
      <c r="I41" s="206">
        <v>24.11</v>
      </c>
      <c r="J41" s="206">
        <v>0.56000000000000005</v>
      </c>
      <c r="K41" s="206">
        <v>6.93</v>
      </c>
      <c r="L41" s="206">
        <v>1.56</v>
      </c>
      <c r="M41" s="206">
        <v>0</v>
      </c>
      <c r="N41" s="206">
        <v>1.25</v>
      </c>
      <c r="O41" s="206">
        <v>2.09</v>
      </c>
      <c r="P41" s="206">
        <v>2.5299999999999998</v>
      </c>
      <c r="Q41" s="206">
        <v>0.23</v>
      </c>
      <c r="R41" s="206">
        <v>0.22</v>
      </c>
      <c r="S41" s="206">
        <v>0.28000000000000003</v>
      </c>
      <c r="T41" s="206">
        <v>0.56000000000000005</v>
      </c>
      <c r="U41" s="206">
        <v>11.62</v>
      </c>
      <c r="V41" s="206">
        <v>0.22</v>
      </c>
      <c r="W41" s="206">
        <v>0.48</v>
      </c>
      <c r="X41" s="206">
        <v>1.05</v>
      </c>
      <c r="Y41" s="206">
        <v>0</v>
      </c>
      <c r="Z41" s="206">
        <v>2.81</v>
      </c>
      <c r="AA41" s="206">
        <v>0.97</v>
      </c>
      <c r="AB41" s="206">
        <v>0</v>
      </c>
      <c r="AC41" s="206">
        <v>-2.92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13.36</v>
      </c>
      <c r="G42" s="206">
        <v>5.59</v>
      </c>
      <c r="H42" s="206">
        <v>0</v>
      </c>
      <c r="I42" s="206">
        <v>24.11</v>
      </c>
      <c r="J42" s="206">
        <v>0.56000000000000005</v>
      </c>
      <c r="K42" s="206">
        <v>6.93</v>
      </c>
      <c r="L42" s="206">
        <v>1.56</v>
      </c>
      <c r="M42" s="206">
        <v>0</v>
      </c>
      <c r="N42" s="206">
        <v>1.25</v>
      </c>
      <c r="O42" s="206">
        <v>2.09</v>
      </c>
      <c r="P42" s="206">
        <v>2.5299999999999998</v>
      </c>
      <c r="Q42" s="206">
        <v>0.23</v>
      </c>
      <c r="R42" s="206">
        <v>0.22</v>
      </c>
      <c r="S42" s="206">
        <v>0.28000000000000003</v>
      </c>
      <c r="T42" s="206">
        <v>0.56000000000000005</v>
      </c>
      <c r="U42" s="206">
        <v>11.62</v>
      </c>
      <c r="V42" s="206">
        <v>0.22</v>
      </c>
      <c r="W42" s="206">
        <v>0.48</v>
      </c>
      <c r="X42" s="206">
        <v>1.05</v>
      </c>
      <c r="Y42" s="206">
        <v>0</v>
      </c>
      <c r="Z42" s="206">
        <v>2.81</v>
      </c>
      <c r="AA42" s="206">
        <v>0.97</v>
      </c>
      <c r="AB42" s="206">
        <v>0</v>
      </c>
      <c r="AC42" s="206">
        <v>-2.92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10.06</v>
      </c>
      <c r="D43" s="206">
        <v>1.35</v>
      </c>
      <c r="E43" s="206">
        <v>0</v>
      </c>
      <c r="F43" s="206">
        <v>18.95</v>
      </c>
      <c r="G43" s="206">
        <v>0</v>
      </c>
      <c r="H43" s="206">
        <v>0</v>
      </c>
      <c r="I43" s="206">
        <v>24.11</v>
      </c>
      <c r="J43" s="206">
        <v>0.56000000000000005</v>
      </c>
      <c r="K43" s="206">
        <v>6.93</v>
      </c>
      <c r="L43" s="206">
        <v>1.56</v>
      </c>
      <c r="M43" s="206">
        <v>0</v>
      </c>
      <c r="N43" s="206">
        <v>1.25</v>
      </c>
      <c r="O43" s="206">
        <v>2.09</v>
      </c>
      <c r="P43" s="206">
        <v>2.5299999999999998</v>
      </c>
      <c r="Q43" s="206">
        <v>0.23</v>
      </c>
      <c r="R43" s="206">
        <v>0.22</v>
      </c>
      <c r="S43" s="206">
        <v>0.28000000000000003</v>
      </c>
      <c r="T43" s="206">
        <v>0.56000000000000005</v>
      </c>
      <c r="U43" s="206">
        <v>11.62</v>
      </c>
      <c r="V43" s="206">
        <v>0.22</v>
      </c>
      <c r="W43" s="206">
        <v>0.47</v>
      </c>
      <c r="X43" s="206">
        <v>1.05</v>
      </c>
      <c r="Y43" s="206">
        <v>0</v>
      </c>
      <c r="Z43" s="206">
        <v>2.81</v>
      </c>
      <c r="AA43" s="206">
        <v>0.97</v>
      </c>
      <c r="AB43" s="206">
        <v>0</v>
      </c>
      <c r="AC43" s="206">
        <v>-2.92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10.06</v>
      </c>
      <c r="D44" s="206">
        <v>1.35</v>
      </c>
      <c r="E44" s="206">
        <v>0</v>
      </c>
      <c r="F44" s="206">
        <v>18.95</v>
      </c>
      <c r="G44" s="206">
        <v>0</v>
      </c>
      <c r="H44" s="206">
        <v>0</v>
      </c>
      <c r="I44" s="206">
        <v>24.11</v>
      </c>
      <c r="J44" s="206">
        <v>0.56000000000000005</v>
      </c>
      <c r="K44" s="206">
        <v>6.93</v>
      </c>
      <c r="L44" s="206">
        <v>1.56</v>
      </c>
      <c r="M44" s="206">
        <v>0</v>
      </c>
      <c r="N44" s="206">
        <v>1.25</v>
      </c>
      <c r="O44" s="206">
        <v>2.09</v>
      </c>
      <c r="P44" s="206">
        <v>2.5299999999999998</v>
      </c>
      <c r="Q44" s="206">
        <v>0.23</v>
      </c>
      <c r="R44" s="206">
        <v>0.22</v>
      </c>
      <c r="S44" s="206">
        <v>0.28000000000000003</v>
      </c>
      <c r="T44" s="206">
        <v>0.56000000000000005</v>
      </c>
      <c r="U44" s="206">
        <v>11.62</v>
      </c>
      <c r="V44" s="206">
        <v>0.22</v>
      </c>
      <c r="W44" s="206">
        <v>0.47</v>
      </c>
      <c r="X44" s="206">
        <v>1.05</v>
      </c>
      <c r="Y44" s="206">
        <v>0</v>
      </c>
      <c r="Z44" s="206">
        <v>2.81</v>
      </c>
      <c r="AA44" s="206">
        <v>0.97</v>
      </c>
      <c r="AB44" s="206">
        <v>0</v>
      </c>
      <c r="AC44" s="206">
        <v>-2.92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10.06</v>
      </c>
      <c r="D45" s="206">
        <v>1.35</v>
      </c>
      <c r="E45" s="206">
        <v>0</v>
      </c>
      <c r="F45" s="206">
        <v>18.95</v>
      </c>
      <c r="G45" s="206">
        <v>0</v>
      </c>
      <c r="H45" s="206">
        <v>0</v>
      </c>
      <c r="I45" s="206">
        <v>24.11</v>
      </c>
      <c r="J45" s="206">
        <v>0.56000000000000005</v>
      </c>
      <c r="K45" s="206">
        <v>6.93</v>
      </c>
      <c r="L45" s="206">
        <v>1.17</v>
      </c>
      <c r="M45" s="206">
        <v>0</v>
      </c>
      <c r="N45" s="206">
        <v>1.25</v>
      </c>
      <c r="O45" s="206">
        <v>2.09</v>
      </c>
      <c r="P45" s="206">
        <v>2.5299999999999998</v>
      </c>
      <c r="Q45" s="206">
        <v>0.23</v>
      </c>
      <c r="R45" s="206">
        <v>0.22</v>
      </c>
      <c r="S45" s="206">
        <v>0.28000000000000003</v>
      </c>
      <c r="T45" s="206">
        <v>0.56000000000000005</v>
      </c>
      <c r="U45" s="206">
        <v>11.62</v>
      </c>
      <c r="V45" s="206">
        <v>0.22</v>
      </c>
      <c r="W45" s="206">
        <v>0.48</v>
      </c>
      <c r="X45" s="206">
        <v>1.05</v>
      </c>
      <c r="Y45" s="206">
        <v>0</v>
      </c>
      <c r="Z45" s="206">
        <v>2.81</v>
      </c>
      <c r="AA45" s="206">
        <v>0.97</v>
      </c>
      <c r="AB45" s="206">
        <v>0</v>
      </c>
      <c r="AC45" s="206">
        <v>-2.92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10.06</v>
      </c>
      <c r="D46" s="206">
        <v>1.35</v>
      </c>
      <c r="E46" s="206">
        <v>0</v>
      </c>
      <c r="F46" s="206">
        <v>18.95</v>
      </c>
      <c r="G46" s="206">
        <v>0</v>
      </c>
      <c r="H46" s="206">
        <v>0</v>
      </c>
      <c r="I46" s="206">
        <v>24.11</v>
      </c>
      <c r="J46" s="206">
        <v>0.56000000000000005</v>
      </c>
      <c r="K46" s="206">
        <v>6.93</v>
      </c>
      <c r="L46" s="206">
        <v>1.17</v>
      </c>
      <c r="M46" s="206">
        <v>0</v>
      </c>
      <c r="N46" s="206">
        <v>1.25</v>
      </c>
      <c r="O46" s="206">
        <v>2.09</v>
      </c>
      <c r="P46" s="206">
        <v>2.5299999999999998</v>
      </c>
      <c r="Q46" s="206">
        <v>0.23</v>
      </c>
      <c r="R46" s="206">
        <v>0.22</v>
      </c>
      <c r="S46" s="206">
        <v>0.28000000000000003</v>
      </c>
      <c r="T46" s="206">
        <v>0.56000000000000005</v>
      </c>
      <c r="U46" s="206">
        <v>11.62</v>
      </c>
      <c r="V46" s="206">
        <v>0.22</v>
      </c>
      <c r="W46" s="206">
        <v>0.48</v>
      </c>
      <c r="X46" s="206">
        <v>1.05</v>
      </c>
      <c r="Y46" s="206">
        <v>0</v>
      </c>
      <c r="Z46" s="206">
        <v>2.81</v>
      </c>
      <c r="AA46" s="206">
        <v>0.97</v>
      </c>
      <c r="AB46" s="206">
        <v>0</v>
      </c>
      <c r="AC46" s="206">
        <v>-1.32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10.06</v>
      </c>
      <c r="D47" s="206">
        <v>1.35</v>
      </c>
      <c r="E47" s="206">
        <v>0</v>
      </c>
      <c r="F47" s="206">
        <v>18.95</v>
      </c>
      <c r="G47" s="206">
        <v>0</v>
      </c>
      <c r="H47" s="206">
        <v>0</v>
      </c>
      <c r="I47" s="206">
        <v>24.11</v>
      </c>
      <c r="J47" s="206">
        <v>0.56000000000000005</v>
      </c>
      <c r="K47" s="206">
        <v>6.93</v>
      </c>
      <c r="L47" s="206">
        <v>1.17</v>
      </c>
      <c r="M47" s="206">
        <v>0</v>
      </c>
      <c r="N47" s="206">
        <v>1.25</v>
      </c>
      <c r="O47" s="206">
        <v>2.09</v>
      </c>
      <c r="P47" s="206">
        <v>2.5299999999999998</v>
      </c>
      <c r="Q47" s="206">
        <v>0.23</v>
      </c>
      <c r="R47" s="206">
        <v>0.22</v>
      </c>
      <c r="S47" s="206">
        <v>0.28000000000000003</v>
      </c>
      <c r="T47" s="206">
        <v>0.56000000000000005</v>
      </c>
      <c r="U47" s="206">
        <v>11.62</v>
      </c>
      <c r="V47" s="206">
        <v>0.22</v>
      </c>
      <c r="W47" s="206">
        <v>0.48</v>
      </c>
      <c r="X47" s="206">
        <v>1.05</v>
      </c>
      <c r="Y47" s="206">
        <v>0</v>
      </c>
      <c r="Z47" s="206">
        <v>2.81</v>
      </c>
      <c r="AA47" s="206">
        <v>0.97</v>
      </c>
      <c r="AB47" s="206">
        <v>0</v>
      </c>
      <c r="AC47" s="206">
        <v>-1.31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10.06</v>
      </c>
      <c r="D48" s="206">
        <v>1.35</v>
      </c>
      <c r="E48" s="206">
        <v>0</v>
      </c>
      <c r="F48" s="206">
        <v>18.95</v>
      </c>
      <c r="G48" s="206">
        <v>0</v>
      </c>
      <c r="H48" s="206">
        <v>0</v>
      </c>
      <c r="I48" s="206">
        <v>24.11</v>
      </c>
      <c r="J48" s="206">
        <v>0.56000000000000005</v>
      </c>
      <c r="K48" s="206">
        <v>6.93</v>
      </c>
      <c r="L48" s="206">
        <v>1.17</v>
      </c>
      <c r="M48" s="206">
        <v>0</v>
      </c>
      <c r="N48" s="206">
        <v>1.25</v>
      </c>
      <c r="O48" s="206">
        <v>2.09</v>
      </c>
      <c r="P48" s="206">
        <v>2.5299999999999998</v>
      </c>
      <c r="Q48" s="206">
        <v>0.23</v>
      </c>
      <c r="R48" s="206">
        <v>0.22</v>
      </c>
      <c r="S48" s="206">
        <v>0.28000000000000003</v>
      </c>
      <c r="T48" s="206">
        <v>0.56000000000000005</v>
      </c>
      <c r="U48" s="206">
        <v>11.62</v>
      </c>
      <c r="V48" s="206">
        <v>0.22</v>
      </c>
      <c r="W48" s="206">
        <v>0.48</v>
      </c>
      <c r="X48" s="206">
        <v>1.05</v>
      </c>
      <c r="Y48" s="206">
        <v>0</v>
      </c>
      <c r="Z48" s="206">
        <v>2.81</v>
      </c>
      <c r="AA48" s="206">
        <v>0.97</v>
      </c>
      <c r="AB48" s="206">
        <v>0</v>
      </c>
      <c r="AC48" s="206">
        <v>-1.31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10.06</v>
      </c>
      <c r="D49" s="206">
        <v>1.35</v>
      </c>
      <c r="E49" s="206">
        <v>0</v>
      </c>
      <c r="F49" s="206">
        <v>18.95</v>
      </c>
      <c r="G49" s="206">
        <v>0</v>
      </c>
      <c r="H49" s="206">
        <v>0</v>
      </c>
      <c r="I49" s="206">
        <v>24.11</v>
      </c>
      <c r="J49" s="206">
        <v>0.56000000000000005</v>
      </c>
      <c r="K49" s="206">
        <v>6.93</v>
      </c>
      <c r="L49" s="206">
        <v>4.62</v>
      </c>
      <c r="M49" s="206">
        <v>0</v>
      </c>
      <c r="N49" s="206">
        <v>1.25</v>
      </c>
      <c r="O49" s="206">
        <v>2.09</v>
      </c>
      <c r="P49" s="206">
        <v>0.54</v>
      </c>
      <c r="Q49" s="206">
        <v>0.23</v>
      </c>
      <c r="R49" s="206">
        <v>0.22</v>
      </c>
      <c r="S49" s="206">
        <v>0.28000000000000003</v>
      </c>
      <c r="T49" s="206">
        <v>0.56000000000000005</v>
      </c>
      <c r="U49" s="206">
        <v>11.62</v>
      </c>
      <c r="V49" s="206">
        <v>0.22</v>
      </c>
      <c r="W49" s="206">
        <v>0.47</v>
      </c>
      <c r="X49" s="206">
        <v>1.05</v>
      </c>
      <c r="Y49" s="206">
        <v>0</v>
      </c>
      <c r="Z49" s="206">
        <v>2.81</v>
      </c>
      <c r="AA49" s="206">
        <v>0.97</v>
      </c>
      <c r="AB49" s="206">
        <v>0</v>
      </c>
      <c r="AC49" s="206">
        <v>-1.31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10.06</v>
      </c>
      <c r="D50" s="206">
        <v>1.35</v>
      </c>
      <c r="E50" s="206">
        <v>0</v>
      </c>
      <c r="F50" s="206">
        <v>18.95</v>
      </c>
      <c r="G50" s="206">
        <v>0</v>
      </c>
      <c r="H50" s="206">
        <v>0</v>
      </c>
      <c r="I50" s="206">
        <v>24.11</v>
      </c>
      <c r="J50" s="206">
        <v>0.56000000000000005</v>
      </c>
      <c r="K50" s="206">
        <v>6.93</v>
      </c>
      <c r="L50" s="206">
        <v>1.51</v>
      </c>
      <c r="M50" s="206">
        <v>0</v>
      </c>
      <c r="N50" s="206">
        <v>1.25</v>
      </c>
      <c r="O50" s="206">
        <v>2.09</v>
      </c>
      <c r="P50" s="206">
        <v>0.54</v>
      </c>
      <c r="Q50" s="206">
        <v>0.23</v>
      </c>
      <c r="R50" s="206">
        <v>0.22</v>
      </c>
      <c r="S50" s="206">
        <v>0.28000000000000003</v>
      </c>
      <c r="T50" s="206">
        <v>0.56000000000000005</v>
      </c>
      <c r="U50" s="206">
        <v>11.62</v>
      </c>
      <c r="V50" s="206">
        <v>0.22</v>
      </c>
      <c r="W50" s="206">
        <v>0.47</v>
      </c>
      <c r="X50" s="206">
        <v>1.05</v>
      </c>
      <c r="Y50" s="206">
        <v>0</v>
      </c>
      <c r="Z50" s="206">
        <v>2.81</v>
      </c>
      <c r="AA50" s="206">
        <v>0.97</v>
      </c>
      <c r="AB50" s="206">
        <v>0</v>
      </c>
      <c r="AC50" s="206">
        <v>-1.31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10.06</v>
      </c>
      <c r="D51" s="206">
        <v>1.35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6.93</v>
      </c>
      <c r="L51" s="206">
        <v>1.51</v>
      </c>
      <c r="M51" s="206">
        <v>0</v>
      </c>
      <c r="N51" s="206">
        <v>1.25</v>
      </c>
      <c r="O51" s="206">
        <v>2.09</v>
      </c>
      <c r="P51" s="206">
        <v>0.54</v>
      </c>
      <c r="Q51" s="206">
        <v>0.23</v>
      </c>
      <c r="R51" s="206">
        <v>0.52</v>
      </c>
      <c r="S51" s="206">
        <v>0.28000000000000003</v>
      </c>
      <c r="T51" s="206">
        <v>0.56000000000000005</v>
      </c>
      <c r="U51" s="206">
        <v>11.62</v>
      </c>
      <c r="V51" s="206">
        <v>0.22</v>
      </c>
      <c r="W51" s="206">
        <v>0.47</v>
      </c>
      <c r="X51" s="206">
        <v>1.05</v>
      </c>
      <c r="Y51" s="206">
        <v>0</v>
      </c>
      <c r="Z51" s="206">
        <v>2.81</v>
      </c>
      <c r="AA51" s="206">
        <v>0.97</v>
      </c>
      <c r="AB51" s="206">
        <v>0</v>
      </c>
      <c r="AC51" s="206">
        <v>-1.31</v>
      </c>
      <c r="AD51" s="206">
        <v>0</v>
      </c>
      <c r="AE51" s="206">
        <v>0</v>
      </c>
      <c r="AF51" s="206">
        <v>0</v>
      </c>
      <c r="AG51" s="206">
        <v>0</v>
      </c>
      <c r="AH51" s="206">
        <v>32.17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11.49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6.93</v>
      </c>
      <c r="L52" s="206">
        <v>1.51</v>
      </c>
      <c r="M52" s="206">
        <v>0</v>
      </c>
      <c r="N52" s="206">
        <v>1.25</v>
      </c>
      <c r="O52" s="206">
        <v>2.09</v>
      </c>
      <c r="P52" s="206">
        <v>0.54</v>
      </c>
      <c r="Q52" s="206">
        <v>0.23</v>
      </c>
      <c r="R52" s="206">
        <v>1.22</v>
      </c>
      <c r="S52" s="206">
        <v>0.28000000000000003</v>
      </c>
      <c r="T52" s="206">
        <v>0.56000000000000005</v>
      </c>
      <c r="U52" s="206">
        <v>11.62</v>
      </c>
      <c r="V52" s="206">
        <v>0.22</v>
      </c>
      <c r="W52" s="206">
        <v>0.47</v>
      </c>
      <c r="X52" s="206">
        <v>1.05</v>
      </c>
      <c r="Y52" s="206">
        <v>0</v>
      </c>
      <c r="Z52" s="206">
        <v>2.81</v>
      </c>
      <c r="AA52" s="206">
        <v>0.97</v>
      </c>
      <c r="AB52" s="206">
        <v>0</v>
      </c>
      <c r="AC52" s="206">
        <v>-1.31</v>
      </c>
      <c r="AD52" s="206">
        <v>0</v>
      </c>
      <c r="AE52" s="206">
        <v>0</v>
      </c>
      <c r="AF52" s="206">
        <v>0</v>
      </c>
      <c r="AG52" s="206">
        <v>0</v>
      </c>
      <c r="AH52" s="206">
        <v>32.17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11.49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6.93</v>
      </c>
      <c r="L53" s="206">
        <v>1.51</v>
      </c>
      <c r="M53" s="206">
        <v>0</v>
      </c>
      <c r="N53" s="206">
        <v>1.25</v>
      </c>
      <c r="O53" s="206">
        <v>2.09</v>
      </c>
      <c r="P53" s="206">
        <v>0.54</v>
      </c>
      <c r="Q53" s="206">
        <v>0.23</v>
      </c>
      <c r="R53" s="206">
        <v>1.5</v>
      </c>
      <c r="S53" s="206">
        <v>0.28000000000000003</v>
      </c>
      <c r="T53" s="206">
        <v>0.56000000000000005</v>
      </c>
      <c r="U53" s="206">
        <v>11.62</v>
      </c>
      <c r="V53" s="206">
        <v>0.22</v>
      </c>
      <c r="W53" s="206">
        <v>0.44</v>
      </c>
      <c r="X53" s="206">
        <v>1.05</v>
      </c>
      <c r="Y53" s="206">
        <v>0</v>
      </c>
      <c r="Z53" s="206">
        <v>2.81</v>
      </c>
      <c r="AA53" s="206">
        <v>0.97</v>
      </c>
      <c r="AB53" s="206">
        <v>0</v>
      </c>
      <c r="AC53" s="206">
        <v>-1.31</v>
      </c>
      <c r="AD53" s="206">
        <v>0</v>
      </c>
      <c r="AE53" s="206">
        <v>0</v>
      </c>
      <c r="AF53" s="206">
        <v>0</v>
      </c>
      <c r="AG53" s="206">
        <v>0</v>
      </c>
      <c r="AH53" s="206">
        <v>32.17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11.49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6.93</v>
      </c>
      <c r="L54" s="206">
        <v>1.51</v>
      </c>
      <c r="M54" s="206">
        <v>0</v>
      </c>
      <c r="N54" s="206">
        <v>1.25</v>
      </c>
      <c r="O54" s="206">
        <v>2.09</v>
      </c>
      <c r="P54" s="206">
        <v>0.54</v>
      </c>
      <c r="Q54" s="206">
        <v>0.23</v>
      </c>
      <c r="R54" s="206">
        <v>2.06</v>
      </c>
      <c r="S54" s="206">
        <v>0.28000000000000003</v>
      </c>
      <c r="T54" s="206">
        <v>0.56000000000000005</v>
      </c>
      <c r="U54" s="206">
        <v>11.62</v>
      </c>
      <c r="V54" s="206">
        <v>0.22</v>
      </c>
      <c r="W54" s="206">
        <v>0.44</v>
      </c>
      <c r="X54" s="206">
        <v>1.05</v>
      </c>
      <c r="Y54" s="206">
        <v>0</v>
      </c>
      <c r="Z54" s="206">
        <v>2.81</v>
      </c>
      <c r="AA54" s="206">
        <v>0.97</v>
      </c>
      <c r="AB54" s="206">
        <v>0</v>
      </c>
      <c r="AC54" s="206">
        <v>-1.31</v>
      </c>
      <c r="AD54" s="206">
        <v>0</v>
      </c>
      <c r="AE54" s="206">
        <v>0</v>
      </c>
      <c r="AF54" s="206">
        <v>0</v>
      </c>
      <c r="AG54" s="206">
        <v>0</v>
      </c>
      <c r="AH54" s="206">
        <v>32.17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11.49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6.93</v>
      </c>
      <c r="L55" s="206">
        <v>1.51</v>
      </c>
      <c r="M55" s="206">
        <v>0</v>
      </c>
      <c r="N55" s="206">
        <v>1.25</v>
      </c>
      <c r="O55" s="206">
        <v>2.09</v>
      </c>
      <c r="P55" s="206">
        <v>0.54</v>
      </c>
      <c r="Q55" s="206">
        <v>0.23</v>
      </c>
      <c r="R55" s="206">
        <v>0.72</v>
      </c>
      <c r="S55" s="206">
        <v>0.28000000000000003</v>
      </c>
      <c r="T55" s="206">
        <v>0.56000000000000005</v>
      </c>
      <c r="U55" s="206">
        <v>11.62</v>
      </c>
      <c r="V55" s="206">
        <v>0.22</v>
      </c>
      <c r="W55" s="206">
        <v>1.06</v>
      </c>
      <c r="X55" s="206">
        <v>1.05</v>
      </c>
      <c r="Y55" s="206">
        <v>0</v>
      </c>
      <c r="Z55" s="206">
        <v>2.81</v>
      </c>
      <c r="AA55" s="206">
        <v>0.97</v>
      </c>
      <c r="AB55" s="206">
        <v>0</v>
      </c>
      <c r="AC55" s="206">
        <v>-1.31</v>
      </c>
      <c r="AD55" s="206">
        <v>0</v>
      </c>
      <c r="AE55" s="206">
        <v>0</v>
      </c>
      <c r="AF55" s="206">
        <v>0</v>
      </c>
      <c r="AG55" s="206">
        <v>0</v>
      </c>
      <c r="AH55" s="206">
        <v>32.17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11.49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6.93</v>
      </c>
      <c r="L56" s="206">
        <v>1.51</v>
      </c>
      <c r="M56" s="206">
        <v>0</v>
      </c>
      <c r="N56" s="206">
        <v>1.25</v>
      </c>
      <c r="O56" s="206">
        <v>2.09</v>
      </c>
      <c r="P56" s="206">
        <v>0.54</v>
      </c>
      <c r="Q56" s="206">
        <v>0.23</v>
      </c>
      <c r="R56" s="206">
        <v>0.72</v>
      </c>
      <c r="S56" s="206">
        <v>0.28000000000000003</v>
      </c>
      <c r="T56" s="206">
        <v>0.56000000000000005</v>
      </c>
      <c r="U56" s="206">
        <v>11.62</v>
      </c>
      <c r="V56" s="206">
        <v>0.22</v>
      </c>
      <c r="W56" s="206">
        <v>1.06</v>
      </c>
      <c r="X56" s="206">
        <v>1.05</v>
      </c>
      <c r="Y56" s="206">
        <v>0</v>
      </c>
      <c r="Z56" s="206">
        <v>2.81</v>
      </c>
      <c r="AA56" s="206">
        <v>0.97</v>
      </c>
      <c r="AB56" s="206">
        <v>0</v>
      </c>
      <c r="AC56" s="206">
        <v>10.43</v>
      </c>
      <c r="AD56" s="206">
        <v>0</v>
      </c>
      <c r="AE56" s="206">
        <v>0</v>
      </c>
      <c r="AF56" s="206">
        <v>0</v>
      </c>
      <c r="AG56" s="206">
        <v>0</v>
      </c>
      <c r="AH56" s="206">
        <v>32.17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11.49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6.93</v>
      </c>
      <c r="L57" s="206">
        <v>1.51</v>
      </c>
      <c r="M57" s="206">
        <v>0</v>
      </c>
      <c r="N57" s="206">
        <v>1.25</v>
      </c>
      <c r="O57" s="206">
        <v>2.09</v>
      </c>
      <c r="P57" s="206">
        <v>0.54</v>
      </c>
      <c r="Q57" s="206">
        <v>0.23</v>
      </c>
      <c r="R57" s="206">
        <v>0.32</v>
      </c>
      <c r="S57" s="206">
        <v>0.28000000000000003</v>
      </c>
      <c r="T57" s="206">
        <v>0.56000000000000005</v>
      </c>
      <c r="U57" s="206">
        <v>11.62</v>
      </c>
      <c r="V57" s="206">
        <v>0.22</v>
      </c>
      <c r="W57" s="206">
        <v>0.9</v>
      </c>
      <c r="X57" s="206">
        <v>1.05</v>
      </c>
      <c r="Y57" s="206">
        <v>0</v>
      </c>
      <c r="Z57" s="206">
        <v>2.81</v>
      </c>
      <c r="AA57" s="206">
        <v>0.97</v>
      </c>
      <c r="AB57" s="206">
        <v>0</v>
      </c>
      <c r="AC57" s="206">
        <v>10.43</v>
      </c>
      <c r="AD57" s="206">
        <v>0</v>
      </c>
      <c r="AE57" s="206">
        <v>0</v>
      </c>
      <c r="AF57" s="206">
        <v>0</v>
      </c>
      <c r="AG57" s="206">
        <v>0</v>
      </c>
      <c r="AH57" s="206">
        <v>32.17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11.49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6.93</v>
      </c>
      <c r="L58" s="206">
        <v>1.51</v>
      </c>
      <c r="M58" s="206">
        <v>0</v>
      </c>
      <c r="N58" s="206">
        <v>1.25</v>
      </c>
      <c r="O58" s="206">
        <v>2.09</v>
      </c>
      <c r="P58" s="206">
        <v>0.54</v>
      </c>
      <c r="Q58" s="206">
        <v>0.23</v>
      </c>
      <c r="R58" s="206">
        <v>0.32</v>
      </c>
      <c r="S58" s="206">
        <v>0.28000000000000003</v>
      </c>
      <c r="T58" s="206">
        <v>0.56000000000000005</v>
      </c>
      <c r="U58" s="206">
        <v>11.62</v>
      </c>
      <c r="V58" s="206">
        <v>0.22</v>
      </c>
      <c r="W58" s="206">
        <v>0.9</v>
      </c>
      <c r="X58" s="206">
        <v>1.05</v>
      </c>
      <c r="Y58" s="206">
        <v>0</v>
      </c>
      <c r="Z58" s="206">
        <v>2.81</v>
      </c>
      <c r="AA58" s="206">
        <v>0.97</v>
      </c>
      <c r="AB58" s="206">
        <v>0</v>
      </c>
      <c r="AC58" s="206">
        <v>10.43</v>
      </c>
      <c r="AD58" s="206">
        <v>0</v>
      </c>
      <c r="AE58" s="206">
        <v>0</v>
      </c>
      <c r="AF58" s="206">
        <v>0</v>
      </c>
      <c r="AG58" s="206">
        <v>0</v>
      </c>
      <c r="AH58" s="206">
        <v>32.17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11.49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6.93</v>
      </c>
      <c r="L59" s="206">
        <v>1.51</v>
      </c>
      <c r="M59" s="206">
        <v>0</v>
      </c>
      <c r="N59" s="206">
        <v>1.25</v>
      </c>
      <c r="O59" s="206">
        <v>2.09</v>
      </c>
      <c r="P59" s="206">
        <v>0.54</v>
      </c>
      <c r="Q59" s="206">
        <v>0.23</v>
      </c>
      <c r="R59" s="206">
        <v>1.02</v>
      </c>
      <c r="S59" s="206">
        <v>0.28000000000000003</v>
      </c>
      <c r="T59" s="206">
        <v>0.56000000000000005</v>
      </c>
      <c r="U59" s="206">
        <v>11.62</v>
      </c>
      <c r="V59" s="206">
        <v>0.22</v>
      </c>
      <c r="W59" s="206">
        <v>0.44</v>
      </c>
      <c r="X59" s="206">
        <v>1.05</v>
      </c>
      <c r="Y59" s="206">
        <v>0</v>
      </c>
      <c r="Z59" s="206">
        <v>2.81</v>
      </c>
      <c r="AA59" s="206">
        <v>0.97</v>
      </c>
      <c r="AB59" s="206">
        <v>0</v>
      </c>
      <c r="AC59" s="206">
        <v>10.43</v>
      </c>
      <c r="AD59" s="206">
        <v>0</v>
      </c>
      <c r="AE59" s="206">
        <v>0</v>
      </c>
      <c r="AF59" s="206">
        <v>0</v>
      </c>
      <c r="AG59" s="206">
        <v>0</v>
      </c>
      <c r="AH59" s="206">
        <v>28.93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11.49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6.93</v>
      </c>
      <c r="L60" s="206">
        <v>1.51</v>
      </c>
      <c r="M60" s="206">
        <v>0</v>
      </c>
      <c r="N60" s="206">
        <v>1.25</v>
      </c>
      <c r="O60" s="206">
        <v>2.09</v>
      </c>
      <c r="P60" s="206">
        <v>0.54</v>
      </c>
      <c r="Q60" s="206">
        <v>0.23</v>
      </c>
      <c r="R60" s="206">
        <v>1.02</v>
      </c>
      <c r="S60" s="206">
        <v>0.28000000000000003</v>
      </c>
      <c r="T60" s="206">
        <v>0.56000000000000005</v>
      </c>
      <c r="U60" s="206">
        <v>11.62</v>
      </c>
      <c r="V60" s="206">
        <v>0.22</v>
      </c>
      <c r="W60" s="206">
        <v>0.44</v>
      </c>
      <c r="X60" s="206">
        <v>1.05</v>
      </c>
      <c r="Y60" s="206">
        <v>0</v>
      </c>
      <c r="Z60" s="206">
        <v>2.81</v>
      </c>
      <c r="AA60" s="206">
        <v>0.97</v>
      </c>
      <c r="AB60" s="206">
        <v>0</v>
      </c>
      <c r="AC60" s="206">
        <v>10.43</v>
      </c>
      <c r="AD60" s="206">
        <v>0</v>
      </c>
      <c r="AE60" s="206">
        <v>0</v>
      </c>
      <c r="AF60" s="206">
        <v>0</v>
      </c>
      <c r="AG60" s="206">
        <v>0</v>
      </c>
      <c r="AH60" s="206">
        <v>28.93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11.49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6.93</v>
      </c>
      <c r="L61" s="206">
        <v>1.51</v>
      </c>
      <c r="M61" s="206">
        <v>0</v>
      </c>
      <c r="N61" s="206">
        <v>1.25</v>
      </c>
      <c r="O61" s="206">
        <v>2.09</v>
      </c>
      <c r="P61" s="206">
        <v>0.54</v>
      </c>
      <c r="Q61" s="206">
        <v>0.23</v>
      </c>
      <c r="R61" s="206">
        <v>1.86</v>
      </c>
      <c r="S61" s="206">
        <v>0.28000000000000003</v>
      </c>
      <c r="T61" s="206">
        <v>0.56000000000000005</v>
      </c>
      <c r="U61" s="206">
        <v>11.62</v>
      </c>
      <c r="V61" s="206">
        <v>0.22</v>
      </c>
      <c r="W61" s="206">
        <v>0.9</v>
      </c>
      <c r="X61" s="206">
        <v>1.05</v>
      </c>
      <c r="Y61" s="206">
        <v>0</v>
      </c>
      <c r="Z61" s="206">
        <v>2.81</v>
      </c>
      <c r="AA61" s="206">
        <v>0.97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28.93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11.49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6.93</v>
      </c>
      <c r="L62" s="206">
        <v>1.51</v>
      </c>
      <c r="M62" s="206">
        <v>0</v>
      </c>
      <c r="N62" s="206">
        <v>1.25</v>
      </c>
      <c r="O62" s="206">
        <v>2.09</v>
      </c>
      <c r="P62" s="206">
        <v>0.54</v>
      </c>
      <c r="Q62" s="206">
        <v>0.23</v>
      </c>
      <c r="R62" s="206">
        <v>2.7</v>
      </c>
      <c r="S62" s="206">
        <v>0.28000000000000003</v>
      </c>
      <c r="T62" s="206">
        <v>0.56000000000000005</v>
      </c>
      <c r="U62" s="206">
        <v>11.62</v>
      </c>
      <c r="V62" s="206">
        <v>0.22</v>
      </c>
      <c r="W62" s="206">
        <v>0.9</v>
      </c>
      <c r="X62" s="206">
        <v>1.05</v>
      </c>
      <c r="Y62" s="206">
        <v>0</v>
      </c>
      <c r="Z62" s="206">
        <v>2.81</v>
      </c>
      <c r="AA62" s="206">
        <v>0.97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24.91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11.49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6.33</v>
      </c>
      <c r="L63" s="206">
        <v>1.51</v>
      </c>
      <c r="M63" s="206">
        <v>0</v>
      </c>
      <c r="N63" s="206">
        <v>1.25</v>
      </c>
      <c r="O63" s="206">
        <v>2.09</v>
      </c>
      <c r="P63" s="206">
        <v>0.54</v>
      </c>
      <c r="Q63" s="206">
        <v>0.14000000000000001</v>
      </c>
      <c r="R63" s="206">
        <v>0.91</v>
      </c>
      <c r="S63" s="206">
        <v>0.14000000000000001</v>
      </c>
      <c r="T63" s="206">
        <v>0.56000000000000005</v>
      </c>
      <c r="U63" s="206">
        <v>11.62</v>
      </c>
      <c r="V63" s="206">
        <v>0.22</v>
      </c>
      <c r="W63" s="206">
        <v>0.75</v>
      </c>
      <c r="X63" s="206">
        <v>1.05</v>
      </c>
      <c r="Y63" s="206">
        <v>0</v>
      </c>
      <c r="Z63" s="206">
        <v>2.81</v>
      </c>
      <c r="AA63" s="206">
        <v>0.97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24.91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11.49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6.33</v>
      </c>
      <c r="L64" s="206">
        <v>1.51</v>
      </c>
      <c r="M64" s="206">
        <v>0</v>
      </c>
      <c r="N64" s="206">
        <v>1.25</v>
      </c>
      <c r="O64" s="206">
        <v>2.09</v>
      </c>
      <c r="P64" s="206">
        <v>0.54</v>
      </c>
      <c r="Q64" s="206">
        <v>0.14000000000000001</v>
      </c>
      <c r="R64" s="206">
        <v>0.18</v>
      </c>
      <c r="S64" s="206">
        <v>0.14000000000000001</v>
      </c>
      <c r="T64" s="206">
        <v>0.56000000000000005</v>
      </c>
      <c r="U64" s="206">
        <v>11.62</v>
      </c>
      <c r="V64" s="206">
        <v>0.22</v>
      </c>
      <c r="W64" s="206">
        <v>0.75</v>
      </c>
      <c r="X64" s="206">
        <v>1.05</v>
      </c>
      <c r="Y64" s="206">
        <v>0</v>
      </c>
      <c r="Z64" s="206">
        <v>2.81</v>
      </c>
      <c r="AA64" s="206">
        <v>0.97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24.91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11.49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6.33</v>
      </c>
      <c r="L65" s="206">
        <v>1.51</v>
      </c>
      <c r="M65" s="206">
        <v>0</v>
      </c>
      <c r="N65" s="206">
        <v>1.25</v>
      </c>
      <c r="O65" s="206">
        <v>2.09</v>
      </c>
      <c r="P65" s="206">
        <v>0.54</v>
      </c>
      <c r="Q65" s="206">
        <v>0.14000000000000001</v>
      </c>
      <c r="R65" s="206">
        <v>0.18</v>
      </c>
      <c r="S65" s="206">
        <v>0.14000000000000001</v>
      </c>
      <c r="T65" s="206">
        <v>0.56000000000000005</v>
      </c>
      <c r="U65" s="206">
        <v>11.62</v>
      </c>
      <c r="V65" s="206">
        <v>0.22</v>
      </c>
      <c r="W65" s="206">
        <v>0.44</v>
      </c>
      <c r="X65" s="206">
        <v>1.05</v>
      </c>
      <c r="Y65" s="206">
        <v>0</v>
      </c>
      <c r="Z65" s="206">
        <v>2.81</v>
      </c>
      <c r="AA65" s="206">
        <v>0.97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24.91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11.49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6.33</v>
      </c>
      <c r="L66" s="206">
        <v>1.51</v>
      </c>
      <c r="M66" s="206">
        <v>0</v>
      </c>
      <c r="N66" s="206">
        <v>1.25</v>
      </c>
      <c r="O66" s="206">
        <v>2.09</v>
      </c>
      <c r="P66" s="206">
        <v>0.54</v>
      </c>
      <c r="Q66" s="206">
        <v>0.14000000000000001</v>
      </c>
      <c r="R66" s="206">
        <v>0.18</v>
      </c>
      <c r="S66" s="206">
        <v>0.14000000000000001</v>
      </c>
      <c r="T66" s="206">
        <v>0.56000000000000005</v>
      </c>
      <c r="U66" s="206">
        <v>11.62</v>
      </c>
      <c r="V66" s="206">
        <v>0.22</v>
      </c>
      <c r="W66" s="206">
        <v>0.44</v>
      </c>
      <c r="X66" s="206">
        <v>1.05</v>
      </c>
      <c r="Y66" s="206">
        <v>0</v>
      </c>
      <c r="Z66" s="206">
        <v>2.81</v>
      </c>
      <c r="AA66" s="206">
        <v>0.97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24.91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11.49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0.42</v>
      </c>
      <c r="K67" s="206">
        <v>6.33</v>
      </c>
      <c r="L67" s="206">
        <v>1.51</v>
      </c>
      <c r="M67" s="206">
        <v>0</v>
      </c>
      <c r="N67" s="206">
        <v>1.25</v>
      </c>
      <c r="O67" s="206">
        <v>2.09</v>
      </c>
      <c r="P67" s="206">
        <v>0.54</v>
      </c>
      <c r="Q67" s="206">
        <v>0.14000000000000001</v>
      </c>
      <c r="R67" s="206">
        <v>0.18</v>
      </c>
      <c r="S67" s="206">
        <v>0.14000000000000001</v>
      </c>
      <c r="T67" s="206">
        <v>0.56000000000000005</v>
      </c>
      <c r="U67" s="206">
        <v>11.62</v>
      </c>
      <c r="V67" s="206">
        <v>0.22</v>
      </c>
      <c r="W67" s="206">
        <v>0.75</v>
      </c>
      <c r="X67" s="206">
        <v>1.05</v>
      </c>
      <c r="Y67" s="206">
        <v>0</v>
      </c>
      <c r="Z67" s="206">
        <v>2.81</v>
      </c>
      <c r="AA67" s="206">
        <v>0.97</v>
      </c>
      <c r="AB67" s="206">
        <v>0</v>
      </c>
      <c r="AC67" s="206">
        <v>2.83</v>
      </c>
      <c r="AD67" s="206">
        <v>0</v>
      </c>
      <c r="AE67" s="206">
        <v>0</v>
      </c>
      <c r="AF67" s="206">
        <v>0</v>
      </c>
      <c r="AG67" s="206">
        <v>0</v>
      </c>
      <c r="AH67" s="206">
        <v>24.91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11.49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0.42</v>
      </c>
      <c r="K68" s="206">
        <v>6.33</v>
      </c>
      <c r="L68" s="206">
        <v>1.51</v>
      </c>
      <c r="M68" s="206">
        <v>0</v>
      </c>
      <c r="N68" s="206">
        <v>1.25</v>
      </c>
      <c r="O68" s="206">
        <v>2.09</v>
      </c>
      <c r="P68" s="206">
        <v>0.54</v>
      </c>
      <c r="Q68" s="206">
        <v>0.14000000000000001</v>
      </c>
      <c r="R68" s="206">
        <v>0.18</v>
      </c>
      <c r="S68" s="206">
        <v>0.14000000000000001</v>
      </c>
      <c r="T68" s="206">
        <v>0.56000000000000005</v>
      </c>
      <c r="U68" s="206">
        <v>11.62</v>
      </c>
      <c r="V68" s="206">
        <v>0.22</v>
      </c>
      <c r="W68" s="206">
        <v>0.75</v>
      </c>
      <c r="X68" s="206">
        <v>1.05</v>
      </c>
      <c r="Y68" s="206">
        <v>0</v>
      </c>
      <c r="Z68" s="206">
        <v>2.81</v>
      </c>
      <c r="AA68" s="206">
        <v>0.97</v>
      </c>
      <c r="AB68" s="206">
        <v>0</v>
      </c>
      <c r="AC68" s="206">
        <v>2.83</v>
      </c>
      <c r="AD68" s="206">
        <v>0</v>
      </c>
      <c r="AE68" s="206">
        <v>0</v>
      </c>
      <c r="AF68" s="206">
        <v>0</v>
      </c>
      <c r="AG68" s="206">
        <v>0</v>
      </c>
      <c r="AH68" s="206">
        <v>24.91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11.49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0.42</v>
      </c>
      <c r="K69" s="206">
        <v>6.33</v>
      </c>
      <c r="L69" s="206">
        <v>1.51</v>
      </c>
      <c r="M69" s="206">
        <v>0</v>
      </c>
      <c r="N69" s="206">
        <v>1.25</v>
      </c>
      <c r="O69" s="206">
        <v>2.09</v>
      </c>
      <c r="P69" s="206">
        <v>0.54</v>
      </c>
      <c r="Q69" s="206">
        <v>0.14000000000000001</v>
      </c>
      <c r="R69" s="206">
        <v>0.18</v>
      </c>
      <c r="S69" s="206">
        <v>0.14000000000000001</v>
      </c>
      <c r="T69" s="206">
        <v>0.56000000000000005</v>
      </c>
      <c r="U69" s="206">
        <v>11.62</v>
      </c>
      <c r="V69" s="206">
        <v>0.22</v>
      </c>
      <c r="W69" s="206">
        <v>0.75</v>
      </c>
      <c r="X69" s="206">
        <v>1.05</v>
      </c>
      <c r="Y69" s="206">
        <v>0</v>
      </c>
      <c r="Z69" s="206">
        <v>2.81</v>
      </c>
      <c r="AA69" s="206">
        <v>0.97</v>
      </c>
      <c r="AB69" s="206">
        <v>0</v>
      </c>
      <c r="AC69" s="206">
        <v>2.83</v>
      </c>
      <c r="AD69" s="206">
        <v>0</v>
      </c>
      <c r="AE69" s="206">
        <v>0</v>
      </c>
      <c r="AF69" s="206">
        <v>0</v>
      </c>
      <c r="AG69" s="206">
        <v>0</v>
      </c>
      <c r="AH69" s="206">
        <v>24.91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11.49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0.42</v>
      </c>
      <c r="K70" s="206">
        <v>6.33</v>
      </c>
      <c r="L70" s="206">
        <v>1.51</v>
      </c>
      <c r="M70" s="206">
        <v>0</v>
      </c>
      <c r="N70" s="206">
        <v>1.25</v>
      </c>
      <c r="O70" s="206">
        <v>2.09</v>
      </c>
      <c r="P70" s="206">
        <v>0.54</v>
      </c>
      <c r="Q70" s="206">
        <v>0.14000000000000001</v>
      </c>
      <c r="R70" s="206">
        <v>0.18</v>
      </c>
      <c r="S70" s="206">
        <v>0.14000000000000001</v>
      </c>
      <c r="T70" s="206">
        <v>0.56000000000000005</v>
      </c>
      <c r="U70" s="206">
        <v>11.62</v>
      </c>
      <c r="V70" s="206">
        <v>0.22</v>
      </c>
      <c r="W70" s="206">
        <v>0.75</v>
      </c>
      <c r="X70" s="206">
        <v>1.05</v>
      </c>
      <c r="Y70" s="206">
        <v>0</v>
      </c>
      <c r="Z70" s="206">
        <v>2.81</v>
      </c>
      <c r="AA70" s="206">
        <v>0.97</v>
      </c>
      <c r="AB70" s="206">
        <v>0</v>
      </c>
      <c r="AC70" s="206">
        <v>2.83</v>
      </c>
      <c r="AD70" s="206">
        <v>0</v>
      </c>
      <c r="AE70" s="206">
        <v>0</v>
      </c>
      <c r="AF70" s="206">
        <v>0</v>
      </c>
      <c r="AG70" s="206">
        <v>0</v>
      </c>
      <c r="AH70" s="206">
        <v>24.91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11.49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0.42</v>
      </c>
      <c r="K71" s="206">
        <v>6.33</v>
      </c>
      <c r="L71" s="206">
        <v>1.51</v>
      </c>
      <c r="M71" s="206">
        <v>0</v>
      </c>
      <c r="N71" s="206">
        <v>1.25</v>
      </c>
      <c r="O71" s="206">
        <v>2.09</v>
      </c>
      <c r="P71" s="206">
        <v>0.54</v>
      </c>
      <c r="Q71" s="206">
        <v>0.14000000000000001</v>
      </c>
      <c r="R71" s="206">
        <v>0.18</v>
      </c>
      <c r="S71" s="206">
        <v>0.14000000000000001</v>
      </c>
      <c r="T71" s="206">
        <v>0.56000000000000005</v>
      </c>
      <c r="U71" s="206">
        <v>11.62</v>
      </c>
      <c r="V71" s="206">
        <v>0.22</v>
      </c>
      <c r="W71" s="206">
        <v>0.9</v>
      </c>
      <c r="X71" s="206">
        <v>1.05</v>
      </c>
      <c r="Y71" s="206">
        <v>0</v>
      </c>
      <c r="Z71" s="206">
        <v>2.81</v>
      </c>
      <c r="AA71" s="206">
        <v>0.97</v>
      </c>
      <c r="AB71" s="206">
        <v>0</v>
      </c>
      <c r="AC71" s="206">
        <v>2.83</v>
      </c>
      <c r="AD71" s="206">
        <v>0</v>
      </c>
      <c r="AE71" s="206">
        <v>0</v>
      </c>
      <c r="AF71" s="206">
        <v>0</v>
      </c>
      <c r="AG71" s="206">
        <v>0</v>
      </c>
      <c r="AH71" s="206">
        <v>24.91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11.49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0.42</v>
      </c>
      <c r="K72" s="206">
        <v>6.33</v>
      </c>
      <c r="L72" s="206">
        <v>1.51</v>
      </c>
      <c r="M72" s="206">
        <v>0</v>
      </c>
      <c r="N72" s="206">
        <v>1.25</v>
      </c>
      <c r="O72" s="206">
        <v>2.09</v>
      </c>
      <c r="P72" s="206">
        <v>0.54</v>
      </c>
      <c r="Q72" s="206">
        <v>0.14000000000000001</v>
      </c>
      <c r="R72" s="206">
        <v>0.18</v>
      </c>
      <c r="S72" s="206">
        <v>0.14000000000000001</v>
      </c>
      <c r="T72" s="206">
        <v>0.56000000000000005</v>
      </c>
      <c r="U72" s="206">
        <v>11.62</v>
      </c>
      <c r="V72" s="206">
        <v>0.22</v>
      </c>
      <c r="W72" s="206">
        <v>0.9</v>
      </c>
      <c r="X72" s="206">
        <v>1.05</v>
      </c>
      <c r="Y72" s="206">
        <v>0</v>
      </c>
      <c r="Z72" s="206">
        <v>2.81</v>
      </c>
      <c r="AA72" s="206">
        <v>0.97</v>
      </c>
      <c r="AB72" s="206">
        <v>0</v>
      </c>
      <c r="AC72" s="206">
        <v>2.83</v>
      </c>
      <c r="AD72" s="206">
        <v>0</v>
      </c>
      <c r="AE72" s="206">
        <v>0</v>
      </c>
      <c r="AF72" s="206">
        <v>0</v>
      </c>
      <c r="AG72" s="206">
        <v>0</v>
      </c>
      <c r="AH72" s="206">
        <v>24.91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11.49</v>
      </c>
      <c r="D73" s="206">
        <v>0</v>
      </c>
      <c r="E73" s="206">
        <v>0</v>
      </c>
      <c r="F73" s="206">
        <v>18.11</v>
      </c>
      <c r="G73" s="206">
        <v>0</v>
      </c>
      <c r="H73" s="206">
        <v>0</v>
      </c>
      <c r="I73" s="206">
        <v>24.25</v>
      </c>
      <c r="J73" s="206">
        <v>0.42</v>
      </c>
      <c r="K73" s="206">
        <v>6.33</v>
      </c>
      <c r="L73" s="206">
        <v>1.51</v>
      </c>
      <c r="M73" s="206">
        <v>0</v>
      </c>
      <c r="N73" s="206">
        <v>1.25</v>
      </c>
      <c r="O73" s="206">
        <v>2.09</v>
      </c>
      <c r="P73" s="206">
        <v>0.54</v>
      </c>
      <c r="Q73" s="206">
        <v>0.14000000000000001</v>
      </c>
      <c r="R73" s="206">
        <v>0.18</v>
      </c>
      <c r="S73" s="206">
        <v>0.14000000000000001</v>
      </c>
      <c r="T73" s="206">
        <v>0.56000000000000005</v>
      </c>
      <c r="U73" s="206">
        <v>11.62</v>
      </c>
      <c r="V73" s="206">
        <v>0.22</v>
      </c>
      <c r="W73" s="206">
        <v>0.9</v>
      </c>
      <c r="X73" s="206">
        <v>1.05</v>
      </c>
      <c r="Y73" s="206">
        <v>0</v>
      </c>
      <c r="Z73" s="206">
        <v>2.81</v>
      </c>
      <c r="AA73" s="206">
        <v>0.97</v>
      </c>
      <c r="AB73" s="206">
        <v>0</v>
      </c>
      <c r="AC73" s="206">
        <v>2.83</v>
      </c>
      <c r="AD73" s="206">
        <v>0</v>
      </c>
      <c r="AE73" s="206">
        <v>0</v>
      </c>
      <c r="AF73" s="206">
        <v>0</v>
      </c>
      <c r="AG73" s="206">
        <v>0</v>
      </c>
      <c r="AH73" s="206">
        <v>24.91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11.36</v>
      </c>
      <c r="D74" s="206">
        <v>0</v>
      </c>
      <c r="E74" s="206">
        <v>0</v>
      </c>
      <c r="F74" s="206">
        <v>16.43</v>
      </c>
      <c r="G74" s="206">
        <v>0</v>
      </c>
      <c r="H74" s="206">
        <v>0</v>
      </c>
      <c r="I74" s="206">
        <v>24.25</v>
      </c>
      <c r="J74" s="206">
        <v>0.42</v>
      </c>
      <c r="K74" s="206">
        <v>6.33</v>
      </c>
      <c r="L74" s="206">
        <v>1.51</v>
      </c>
      <c r="M74" s="206">
        <v>0</v>
      </c>
      <c r="N74" s="206">
        <v>1.25</v>
      </c>
      <c r="O74" s="206">
        <v>2.09</v>
      </c>
      <c r="P74" s="206">
        <v>0.54</v>
      </c>
      <c r="Q74" s="206">
        <v>0.14000000000000001</v>
      </c>
      <c r="R74" s="206">
        <v>0.18</v>
      </c>
      <c r="S74" s="206">
        <v>0.14000000000000001</v>
      </c>
      <c r="T74" s="206">
        <v>0.56000000000000005</v>
      </c>
      <c r="U74" s="206">
        <v>11.62</v>
      </c>
      <c r="V74" s="206">
        <v>0.22</v>
      </c>
      <c r="W74" s="206">
        <v>0.9</v>
      </c>
      <c r="X74" s="206">
        <v>1.05</v>
      </c>
      <c r="Y74" s="206">
        <v>0</v>
      </c>
      <c r="Z74" s="206">
        <v>2.81</v>
      </c>
      <c r="AA74" s="206">
        <v>0.97</v>
      </c>
      <c r="AB74" s="206">
        <v>0</v>
      </c>
      <c r="AC74" s="206">
        <v>8.1300000000000008</v>
      </c>
      <c r="AD74" s="206">
        <v>0</v>
      </c>
      <c r="AE74" s="206">
        <v>0</v>
      </c>
      <c r="AF74" s="206">
        <v>0</v>
      </c>
      <c r="AG74" s="206">
        <v>0</v>
      </c>
      <c r="AH74" s="206">
        <v>24.91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11.36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0.42</v>
      </c>
      <c r="K75" s="206">
        <v>6.33</v>
      </c>
      <c r="L75" s="206">
        <v>1.51</v>
      </c>
      <c r="M75" s="206">
        <v>0</v>
      </c>
      <c r="N75" s="206">
        <v>1.25</v>
      </c>
      <c r="O75" s="206">
        <v>2.09</v>
      </c>
      <c r="P75" s="206">
        <v>0.54</v>
      </c>
      <c r="Q75" s="206">
        <v>0.14000000000000001</v>
      </c>
      <c r="R75" s="206">
        <v>0.18</v>
      </c>
      <c r="S75" s="206">
        <v>0.14000000000000001</v>
      </c>
      <c r="T75" s="206">
        <v>0.56000000000000005</v>
      </c>
      <c r="U75" s="206">
        <v>11.62</v>
      </c>
      <c r="V75" s="206">
        <v>0.22</v>
      </c>
      <c r="W75" s="206">
        <v>0.43</v>
      </c>
      <c r="X75" s="206">
        <v>1.05</v>
      </c>
      <c r="Y75" s="206">
        <v>0</v>
      </c>
      <c r="Z75" s="206">
        <v>2.81</v>
      </c>
      <c r="AA75" s="206">
        <v>0.97</v>
      </c>
      <c r="AB75" s="206">
        <v>0</v>
      </c>
      <c r="AC75" s="206">
        <v>8.1300000000000008</v>
      </c>
      <c r="AD75" s="206">
        <v>0</v>
      </c>
      <c r="AE75" s="206">
        <v>0</v>
      </c>
      <c r="AF75" s="206">
        <v>0</v>
      </c>
      <c r="AG75" s="206">
        <v>0</v>
      </c>
      <c r="AH75" s="206">
        <v>24.91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11.36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0.42</v>
      </c>
      <c r="K76" s="206">
        <v>6.33</v>
      </c>
      <c r="L76" s="206">
        <v>1.51</v>
      </c>
      <c r="M76" s="206">
        <v>0</v>
      </c>
      <c r="N76" s="206">
        <v>1.25</v>
      </c>
      <c r="O76" s="206">
        <v>2.09</v>
      </c>
      <c r="P76" s="206">
        <v>0.54</v>
      </c>
      <c r="Q76" s="206">
        <v>0.14000000000000001</v>
      </c>
      <c r="R76" s="206">
        <v>0.18</v>
      </c>
      <c r="S76" s="206">
        <v>0.14000000000000001</v>
      </c>
      <c r="T76" s="206">
        <v>0.56000000000000005</v>
      </c>
      <c r="U76" s="206">
        <v>11.62</v>
      </c>
      <c r="V76" s="206">
        <v>0.22</v>
      </c>
      <c r="W76" s="206">
        <v>0.43</v>
      </c>
      <c r="X76" s="206">
        <v>1.05</v>
      </c>
      <c r="Y76" s="206">
        <v>0</v>
      </c>
      <c r="Z76" s="206">
        <v>2.81</v>
      </c>
      <c r="AA76" s="206">
        <v>0.97</v>
      </c>
      <c r="AB76" s="206">
        <v>0</v>
      </c>
      <c r="AC76" s="206">
        <v>8.1300000000000008</v>
      </c>
      <c r="AD76" s="206">
        <v>0</v>
      </c>
      <c r="AE76" s="206">
        <v>0</v>
      </c>
      <c r="AF76" s="206">
        <v>0</v>
      </c>
      <c r="AG76" s="206">
        <v>0</v>
      </c>
      <c r="AH76" s="206">
        <v>24.91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11.36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0.42</v>
      </c>
      <c r="K77" s="206">
        <v>6.33</v>
      </c>
      <c r="L77" s="206">
        <v>1.51</v>
      </c>
      <c r="M77" s="206">
        <v>0</v>
      </c>
      <c r="N77" s="206">
        <v>1.25</v>
      </c>
      <c r="O77" s="206">
        <v>2.09</v>
      </c>
      <c r="P77" s="206">
        <v>0.54</v>
      </c>
      <c r="Q77" s="206">
        <v>0.14000000000000001</v>
      </c>
      <c r="R77" s="206">
        <v>0.18</v>
      </c>
      <c r="S77" s="206">
        <v>0.14000000000000001</v>
      </c>
      <c r="T77" s="206">
        <v>0.56000000000000005</v>
      </c>
      <c r="U77" s="206">
        <v>11.62</v>
      </c>
      <c r="V77" s="206">
        <v>0.22</v>
      </c>
      <c r="W77" s="206">
        <v>0.43</v>
      </c>
      <c r="X77" s="206">
        <v>1.05</v>
      </c>
      <c r="Y77" s="206">
        <v>0</v>
      </c>
      <c r="Z77" s="206">
        <v>2.81</v>
      </c>
      <c r="AA77" s="206">
        <v>0.97</v>
      </c>
      <c r="AB77" s="206">
        <v>0</v>
      </c>
      <c r="AC77" s="206">
        <v>8.1300000000000008</v>
      </c>
      <c r="AD77" s="206">
        <v>0</v>
      </c>
      <c r="AE77" s="206">
        <v>0</v>
      </c>
      <c r="AF77" s="206">
        <v>0</v>
      </c>
      <c r="AG77" s="206">
        <v>0</v>
      </c>
      <c r="AH77" s="206">
        <v>24.91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11.36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0.42</v>
      </c>
      <c r="K78" s="206">
        <v>6.33</v>
      </c>
      <c r="L78" s="206">
        <v>1.51</v>
      </c>
      <c r="M78" s="206">
        <v>0</v>
      </c>
      <c r="N78" s="206">
        <v>1.25</v>
      </c>
      <c r="O78" s="206">
        <v>2.09</v>
      </c>
      <c r="P78" s="206">
        <v>0.54</v>
      </c>
      <c r="Q78" s="206">
        <v>0.14000000000000001</v>
      </c>
      <c r="R78" s="206">
        <v>0.18</v>
      </c>
      <c r="S78" s="206">
        <v>0.14000000000000001</v>
      </c>
      <c r="T78" s="206">
        <v>0.56000000000000005</v>
      </c>
      <c r="U78" s="206">
        <v>11.62</v>
      </c>
      <c r="V78" s="206">
        <v>0.22</v>
      </c>
      <c r="W78" s="206">
        <v>0.43</v>
      </c>
      <c r="X78" s="206">
        <v>1.05</v>
      </c>
      <c r="Y78" s="206">
        <v>0</v>
      </c>
      <c r="Z78" s="206">
        <v>2.81</v>
      </c>
      <c r="AA78" s="206">
        <v>0.97</v>
      </c>
      <c r="AB78" s="206">
        <v>0</v>
      </c>
      <c r="AC78" s="206">
        <v>8.1300000000000008</v>
      </c>
      <c r="AD78" s="206">
        <v>0</v>
      </c>
      <c r="AE78" s="206">
        <v>0</v>
      </c>
      <c r="AF78" s="206">
        <v>0</v>
      </c>
      <c r="AG78" s="206">
        <v>0</v>
      </c>
      <c r="AH78" s="206">
        <v>24.91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11.36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31.86</v>
      </c>
      <c r="J79" s="206">
        <v>0</v>
      </c>
      <c r="K79" s="206">
        <v>6.33</v>
      </c>
      <c r="L79" s="206">
        <v>1.51</v>
      </c>
      <c r="M79" s="206">
        <v>0</v>
      </c>
      <c r="N79" s="206">
        <v>1.25</v>
      </c>
      <c r="O79" s="206">
        <v>2.09</v>
      </c>
      <c r="P79" s="206">
        <v>0.54</v>
      </c>
      <c r="Q79" s="206">
        <v>0.14000000000000001</v>
      </c>
      <c r="R79" s="206">
        <v>0.18</v>
      </c>
      <c r="S79" s="206">
        <v>0.14000000000000001</v>
      </c>
      <c r="T79" s="206">
        <v>0.56000000000000005</v>
      </c>
      <c r="U79" s="206">
        <v>11.62</v>
      </c>
      <c r="V79" s="206">
        <v>0.22</v>
      </c>
      <c r="W79" s="206">
        <v>0.43</v>
      </c>
      <c r="X79" s="206">
        <v>1.05</v>
      </c>
      <c r="Y79" s="206">
        <v>0</v>
      </c>
      <c r="Z79" s="206">
        <v>2.81</v>
      </c>
      <c r="AA79" s="206">
        <v>0.97</v>
      </c>
      <c r="AB79" s="206">
        <v>0</v>
      </c>
      <c r="AC79" s="206">
        <v>8.1300000000000008</v>
      </c>
      <c r="AD79" s="206">
        <v>0</v>
      </c>
      <c r="AE79" s="206">
        <v>0</v>
      </c>
      <c r="AF79" s="206">
        <v>0</v>
      </c>
      <c r="AG79" s="206">
        <v>0</v>
      </c>
      <c r="AH79" s="206">
        <v>24.91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11.36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31.86</v>
      </c>
      <c r="J80" s="206">
        <v>0</v>
      </c>
      <c r="K80" s="206">
        <v>6.33</v>
      </c>
      <c r="L80" s="206">
        <v>1.51</v>
      </c>
      <c r="M80" s="206">
        <v>0</v>
      </c>
      <c r="N80" s="206">
        <v>1.25</v>
      </c>
      <c r="O80" s="206">
        <v>2.09</v>
      </c>
      <c r="P80" s="206">
        <v>0.54</v>
      </c>
      <c r="Q80" s="206">
        <v>0.14000000000000001</v>
      </c>
      <c r="R80" s="206">
        <v>0.18</v>
      </c>
      <c r="S80" s="206">
        <v>0.14000000000000001</v>
      </c>
      <c r="T80" s="206">
        <v>0.56000000000000005</v>
      </c>
      <c r="U80" s="206">
        <v>11.62</v>
      </c>
      <c r="V80" s="206">
        <v>0.22</v>
      </c>
      <c r="W80" s="206">
        <v>0.43</v>
      </c>
      <c r="X80" s="206">
        <v>1.05</v>
      </c>
      <c r="Y80" s="206">
        <v>0</v>
      </c>
      <c r="Z80" s="206">
        <v>2.81</v>
      </c>
      <c r="AA80" s="206">
        <v>0.97</v>
      </c>
      <c r="AB80" s="206">
        <v>0</v>
      </c>
      <c r="AC80" s="206">
        <v>8.1300000000000008</v>
      </c>
      <c r="AD80" s="206">
        <v>0</v>
      </c>
      <c r="AE80" s="206">
        <v>0</v>
      </c>
      <c r="AF80" s="206">
        <v>0</v>
      </c>
      <c r="AG80" s="206">
        <v>0</v>
      </c>
      <c r="AH80" s="206">
        <v>24.91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11.41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31.86</v>
      </c>
      <c r="J81" s="206">
        <v>0</v>
      </c>
      <c r="K81" s="206">
        <v>6.33</v>
      </c>
      <c r="L81" s="206">
        <v>1.51</v>
      </c>
      <c r="M81" s="206">
        <v>0</v>
      </c>
      <c r="N81" s="206">
        <v>1.25</v>
      </c>
      <c r="O81" s="206">
        <v>2.09</v>
      </c>
      <c r="P81" s="206">
        <v>0.54</v>
      </c>
      <c r="Q81" s="206">
        <v>0.14000000000000001</v>
      </c>
      <c r="R81" s="206">
        <v>0.18</v>
      </c>
      <c r="S81" s="206">
        <v>0.14000000000000001</v>
      </c>
      <c r="T81" s="206">
        <v>0.56000000000000005</v>
      </c>
      <c r="U81" s="206">
        <v>11.62</v>
      </c>
      <c r="V81" s="206">
        <v>0.22</v>
      </c>
      <c r="W81" s="206">
        <v>0.9</v>
      </c>
      <c r="X81" s="206">
        <v>1.05</v>
      </c>
      <c r="Y81" s="206">
        <v>0</v>
      </c>
      <c r="Z81" s="206">
        <v>2.81</v>
      </c>
      <c r="AA81" s="206">
        <v>0.97</v>
      </c>
      <c r="AB81" s="206">
        <v>0</v>
      </c>
      <c r="AC81" s="206">
        <v>8.1300000000000008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11.41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31.86</v>
      </c>
      <c r="J82" s="206">
        <v>0</v>
      </c>
      <c r="K82" s="206">
        <v>6.33</v>
      </c>
      <c r="L82" s="206">
        <v>1.51</v>
      </c>
      <c r="M82" s="206">
        <v>0</v>
      </c>
      <c r="N82" s="206">
        <v>1.25</v>
      </c>
      <c r="O82" s="206">
        <v>2.09</v>
      </c>
      <c r="P82" s="206">
        <v>0.54</v>
      </c>
      <c r="Q82" s="206">
        <v>0.14000000000000001</v>
      </c>
      <c r="R82" s="206">
        <v>0.18</v>
      </c>
      <c r="S82" s="206">
        <v>0.14000000000000001</v>
      </c>
      <c r="T82" s="206">
        <v>0.56000000000000005</v>
      </c>
      <c r="U82" s="206">
        <v>11.62</v>
      </c>
      <c r="V82" s="206">
        <v>0.22</v>
      </c>
      <c r="W82" s="206">
        <v>0.9</v>
      </c>
      <c r="X82" s="206">
        <v>1.05</v>
      </c>
      <c r="Y82" s="206">
        <v>0</v>
      </c>
      <c r="Z82" s="206">
        <v>2.81</v>
      </c>
      <c r="AA82" s="206">
        <v>0.97</v>
      </c>
      <c r="AB82" s="206">
        <v>0</v>
      </c>
      <c r="AC82" s="206">
        <v>8.1300000000000008</v>
      </c>
      <c r="AD82" s="206">
        <v>0</v>
      </c>
      <c r="AE82" s="206">
        <v>0</v>
      </c>
      <c r="AF82" s="206">
        <v>0</v>
      </c>
      <c r="AG82" s="206">
        <v>0</v>
      </c>
      <c r="AH82" s="206">
        <v>20.73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11.46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24.81</v>
      </c>
      <c r="J83" s="206">
        <v>0</v>
      </c>
      <c r="K83" s="206">
        <v>6.33</v>
      </c>
      <c r="L83" s="206">
        <v>1.51</v>
      </c>
      <c r="M83" s="206">
        <v>0</v>
      </c>
      <c r="N83" s="206">
        <v>1.25</v>
      </c>
      <c r="O83" s="206">
        <v>2.09</v>
      </c>
      <c r="P83" s="206">
        <v>0.54</v>
      </c>
      <c r="Q83" s="206">
        <v>0.14000000000000001</v>
      </c>
      <c r="R83" s="206">
        <v>0.18</v>
      </c>
      <c r="S83" s="206">
        <v>0.14000000000000001</v>
      </c>
      <c r="T83" s="206">
        <v>0.56000000000000005</v>
      </c>
      <c r="U83" s="206">
        <v>11.62</v>
      </c>
      <c r="V83" s="206">
        <v>0.22</v>
      </c>
      <c r="W83" s="206">
        <v>0.9</v>
      </c>
      <c r="X83" s="206">
        <v>1.05</v>
      </c>
      <c r="Y83" s="206">
        <v>0</v>
      </c>
      <c r="Z83" s="206">
        <v>2.81</v>
      </c>
      <c r="AA83" s="206">
        <v>0.97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20.73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11.46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17.2</v>
      </c>
      <c r="J84" s="206">
        <v>0</v>
      </c>
      <c r="K84" s="206">
        <v>6.33</v>
      </c>
      <c r="L84" s="206">
        <v>1.51</v>
      </c>
      <c r="M84" s="206">
        <v>0</v>
      </c>
      <c r="N84" s="206">
        <v>1.25</v>
      </c>
      <c r="O84" s="206">
        <v>2.09</v>
      </c>
      <c r="P84" s="206">
        <v>0.54</v>
      </c>
      <c r="Q84" s="206">
        <v>0.14000000000000001</v>
      </c>
      <c r="R84" s="206">
        <v>0.18</v>
      </c>
      <c r="S84" s="206">
        <v>0.14000000000000001</v>
      </c>
      <c r="T84" s="206">
        <v>0.56000000000000005</v>
      </c>
      <c r="U84" s="206">
        <v>11.62</v>
      </c>
      <c r="V84" s="206">
        <v>0.22</v>
      </c>
      <c r="W84" s="206">
        <v>0.9</v>
      </c>
      <c r="X84" s="206">
        <v>1.05</v>
      </c>
      <c r="Y84" s="206">
        <v>0</v>
      </c>
      <c r="Z84" s="206">
        <v>2.81</v>
      </c>
      <c r="AA84" s="206">
        <v>0.97</v>
      </c>
      <c r="AB84" s="206">
        <v>0</v>
      </c>
      <c r="AC84" s="206">
        <v>8.41</v>
      </c>
      <c r="AD84" s="206">
        <v>0</v>
      </c>
      <c r="AE84" s="206">
        <v>0</v>
      </c>
      <c r="AF84" s="206">
        <v>0</v>
      </c>
      <c r="AG84" s="206">
        <v>0</v>
      </c>
      <c r="AH84" s="206">
        <v>20.73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11.46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17.2</v>
      </c>
      <c r="J85" s="206">
        <v>0</v>
      </c>
      <c r="K85" s="206">
        <v>6.33</v>
      </c>
      <c r="L85" s="206">
        <v>1.51</v>
      </c>
      <c r="M85" s="206">
        <v>0</v>
      </c>
      <c r="N85" s="206">
        <v>1.25</v>
      </c>
      <c r="O85" s="206">
        <v>2.09</v>
      </c>
      <c r="P85" s="206">
        <v>0.54</v>
      </c>
      <c r="Q85" s="206">
        <v>0.1</v>
      </c>
      <c r="R85" s="206">
        <v>0.12</v>
      </c>
      <c r="S85" s="206">
        <v>0.09</v>
      </c>
      <c r="T85" s="206">
        <v>0.56000000000000005</v>
      </c>
      <c r="U85" s="206">
        <v>11.62</v>
      </c>
      <c r="V85" s="206">
        <v>0.22</v>
      </c>
      <c r="W85" s="206">
        <v>0.45</v>
      </c>
      <c r="X85" s="206">
        <v>1.05</v>
      </c>
      <c r="Y85" s="206">
        <v>0</v>
      </c>
      <c r="Z85" s="206">
        <v>2.81</v>
      </c>
      <c r="AA85" s="206">
        <v>0.97</v>
      </c>
      <c r="AB85" s="206">
        <v>0</v>
      </c>
      <c r="AC85" s="206">
        <v>-1.41</v>
      </c>
      <c r="AD85" s="206">
        <v>0</v>
      </c>
      <c r="AE85" s="206">
        <v>0</v>
      </c>
      <c r="AF85" s="206">
        <v>0</v>
      </c>
      <c r="AG85" s="206">
        <v>0</v>
      </c>
      <c r="AH85" s="206">
        <v>20.73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11.46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24.81</v>
      </c>
      <c r="J86" s="206">
        <v>0</v>
      </c>
      <c r="K86" s="206">
        <v>6.33</v>
      </c>
      <c r="L86" s="206">
        <v>1.51</v>
      </c>
      <c r="M86" s="206">
        <v>0</v>
      </c>
      <c r="N86" s="206">
        <v>1.25</v>
      </c>
      <c r="O86" s="206">
        <v>2.09</v>
      </c>
      <c r="P86" s="206">
        <v>0.54</v>
      </c>
      <c r="Q86" s="206">
        <v>0.1</v>
      </c>
      <c r="R86" s="206">
        <v>0.12</v>
      </c>
      <c r="S86" s="206">
        <v>0.09</v>
      </c>
      <c r="T86" s="206">
        <v>0.56000000000000005</v>
      </c>
      <c r="U86" s="206">
        <v>11.62</v>
      </c>
      <c r="V86" s="206">
        <v>0.22</v>
      </c>
      <c r="W86" s="206">
        <v>0.45</v>
      </c>
      <c r="X86" s="206">
        <v>1.05</v>
      </c>
      <c r="Y86" s="206">
        <v>0</v>
      </c>
      <c r="Z86" s="206">
        <v>2.81</v>
      </c>
      <c r="AA86" s="206">
        <v>0.97</v>
      </c>
      <c r="AB86" s="206">
        <v>0</v>
      </c>
      <c r="AC86" s="206">
        <v>-1.41</v>
      </c>
      <c r="AD86" s="206">
        <v>0</v>
      </c>
      <c r="AE86" s="206">
        <v>0</v>
      </c>
      <c r="AF86" s="206">
        <v>0</v>
      </c>
      <c r="AG86" s="206">
        <v>0</v>
      </c>
      <c r="AH86" s="206">
        <v>20.73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11.46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24.81</v>
      </c>
      <c r="J87" s="206">
        <v>0</v>
      </c>
      <c r="K87" s="206">
        <v>6.33</v>
      </c>
      <c r="L87" s="206">
        <v>1.51</v>
      </c>
      <c r="M87" s="206">
        <v>0</v>
      </c>
      <c r="N87" s="206">
        <v>1.25</v>
      </c>
      <c r="O87" s="206">
        <v>2.09</v>
      </c>
      <c r="P87" s="206">
        <v>0.54</v>
      </c>
      <c r="Q87" s="206">
        <v>0.1</v>
      </c>
      <c r="R87" s="206">
        <v>0.12</v>
      </c>
      <c r="S87" s="206">
        <v>0.09</v>
      </c>
      <c r="T87" s="206">
        <v>0.56000000000000005</v>
      </c>
      <c r="U87" s="206">
        <v>11.62</v>
      </c>
      <c r="V87" s="206">
        <v>0.22</v>
      </c>
      <c r="W87" s="206">
        <v>0.45</v>
      </c>
      <c r="X87" s="206">
        <v>1.05</v>
      </c>
      <c r="Y87" s="206">
        <v>0</v>
      </c>
      <c r="Z87" s="206">
        <v>2.81</v>
      </c>
      <c r="AA87" s="206">
        <v>0.97</v>
      </c>
      <c r="AB87" s="206">
        <v>0</v>
      </c>
      <c r="AC87" s="206">
        <v>11.43</v>
      </c>
      <c r="AD87" s="206">
        <v>0</v>
      </c>
      <c r="AE87" s="206">
        <v>0</v>
      </c>
      <c r="AF87" s="206">
        <v>0</v>
      </c>
      <c r="AG87" s="206">
        <v>0</v>
      </c>
      <c r="AH87" s="206">
        <v>20.73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11.46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24.81</v>
      </c>
      <c r="J88" s="206">
        <v>0</v>
      </c>
      <c r="K88" s="206">
        <v>6.33</v>
      </c>
      <c r="L88" s="206">
        <v>7.2</v>
      </c>
      <c r="M88" s="206">
        <v>0</v>
      </c>
      <c r="N88" s="206">
        <v>1.25</v>
      </c>
      <c r="O88" s="206">
        <v>2.09</v>
      </c>
      <c r="P88" s="206">
        <v>0.54</v>
      </c>
      <c r="Q88" s="206">
        <v>0.14000000000000001</v>
      </c>
      <c r="R88" s="206">
        <v>0.18</v>
      </c>
      <c r="S88" s="206">
        <v>0.14000000000000001</v>
      </c>
      <c r="T88" s="206">
        <v>0.56000000000000005</v>
      </c>
      <c r="U88" s="206">
        <v>11.62</v>
      </c>
      <c r="V88" s="206">
        <v>0.22</v>
      </c>
      <c r="W88" s="206">
        <v>0.45</v>
      </c>
      <c r="X88" s="206">
        <v>1.05</v>
      </c>
      <c r="Y88" s="206">
        <v>0</v>
      </c>
      <c r="Z88" s="206">
        <v>2.81</v>
      </c>
      <c r="AA88" s="206">
        <v>0.97</v>
      </c>
      <c r="AB88" s="206">
        <v>0</v>
      </c>
      <c r="AC88" s="206">
        <v>0.23</v>
      </c>
      <c r="AD88" s="206">
        <v>0</v>
      </c>
      <c r="AE88" s="206">
        <v>0</v>
      </c>
      <c r="AF88" s="206">
        <v>0</v>
      </c>
      <c r="AG88" s="206">
        <v>0</v>
      </c>
      <c r="AH88" s="206">
        <v>20.73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11.46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17.2</v>
      </c>
      <c r="J89" s="206">
        <v>0</v>
      </c>
      <c r="K89" s="206">
        <v>6.33</v>
      </c>
      <c r="L89" s="206">
        <v>7.11</v>
      </c>
      <c r="M89" s="206">
        <v>0</v>
      </c>
      <c r="N89" s="206">
        <v>1.25</v>
      </c>
      <c r="O89" s="206">
        <v>2.09</v>
      </c>
      <c r="P89" s="206">
        <v>0.54</v>
      </c>
      <c r="Q89" s="206">
        <v>0.14000000000000001</v>
      </c>
      <c r="R89" s="206">
        <v>0.18</v>
      </c>
      <c r="S89" s="206">
        <v>0.14000000000000001</v>
      </c>
      <c r="T89" s="206">
        <v>0.56000000000000005</v>
      </c>
      <c r="U89" s="206">
        <v>11.62</v>
      </c>
      <c r="V89" s="206">
        <v>0.22</v>
      </c>
      <c r="W89" s="206">
        <v>0.45</v>
      </c>
      <c r="X89" s="206">
        <v>1.05</v>
      </c>
      <c r="Y89" s="206">
        <v>0</v>
      </c>
      <c r="Z89" s="206">
        <v>2.81</v>
      </c>
      <c r="AA89" s="206">
        <v>0.97</v>
      </c>
      <c r="AB89" s="206">
        <v>0</v>
      </c>
      <c r="AC89" s="206">
        <v>-3.69</v>
      </c>
      <c r="AD89" s="206">
        <v>0</v>
      </c>
      <c r="AE89" s="206">
        <v>0</v>
      </c>
      <c r="AF89" s="206">
        <v>0</v>
      </c>
      <c r="AG89" s="206">
        <v>0</v>
      </c>
      <c r="AH89" s="206">
        <v>20.73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11.46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17.2</v>
      </c>
      <c r="J90" s="206">
        <v>0</v>
      </c>
      <c r="K90" s="206">
        <v>6.33</v>
      </c>
      <c r="L90" s="206">
        <v>16.43</v>
      </c>
      <c r="M90" s="206">
        <v>0</v>
      </c>
      <c r="N90" s="206">
        <v>1.25</v>
      </c>
      <c r="O90" s="206">
        <v>2.09</v>
      </c>
      <c r="P90" s="206">
        <v>0.54</v>
      </c>
      <c r="Q90" s="206">
        <v>4.4800000000000004</v>
      </c>
      <c r="R90" s="206">
        <v>0.18</v>
      </c>
      <c r="S90" s="206">
        <v>4.6100000000000003</v>
      </c>
      <c r="T90" s="206">
        <v>0.56000000000000005</v>
      </c>
      <c r="U90" s="206">
        <v>11.62</v>
      </c>
      <c r="V90" s="206">
        <v>0.22</v>
      </c>
      <c r="W90" s="206">
        <v>0.45</v>
      </c>
      <c r="X90" s="206">
        <v>1.05</v>
      </c>
      <c r="Y90" s="206">
        <v>0</v>
      </c>
      <c r="Z90" s="206">
        <v>2.81</v>
      </c>
      <c r="AA90" s="206">
        <v>0.97</v>
      </c>
      <c r="AB90" s="206">
        <v>0</v>
      </c>
      <c r="AC90" s="206">
        <v>-3.69</v>
      </c>
      <c r="AD90" s="206">
        <v>0</v>
      </c>
      <c r="AE90" s="206">
        <v>0</v>
      </c>
      <c r="AF90" s="206">
        <v>0</v>
      </c>
      <c r="AG90" s="206">
        <v>0</v>
      </c>
      <c r="AH90" s="206">
        <v>20.73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11.52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25.1</v>
      </c>
      <c r="J91" s="206">
        <v>0</v>
      </c>
      <c r="K91" s="206">
        <v>38.229999999999997</v>
      </c>
      <c r="L91" s="206">
        <v>16.5</v>
      </c>
      <c r="M91" s="206">
        <v>0</v>
      </c>
      <c r="N91" s="206">
        <v>1.25</v>
      </c>
      <c r="O91" s="206">
        <v>2.09</v>
      </c>
      <c r="P91" s="206">
        <v>0.54</v>
      </c>
      <c r="Q91" s="206">
        <v>4.4800000000000004</v>
      </c>
      <c r="R91" s="206">
        <v>0.18</v>
      </c>
      <c r="S91" s="206">
        <v>4.6100000000000003</v>
      </c>
      <c r="T91" s="206">
        <v>0.56000000000000005</v>
      </c>
      <c r="U91" s="206">
        <v>11.62</v>
      </c>
      <c r="V91" s="206">
        <v>0.22</v>
      </c>
      <c r="W91" s="206">
        <v>0.45</v>
      </c>
      <c r="X91" s="206">
        <v>1.05</v>
      </c>
      <c r="Y91" s="206">
        <v>0</v>
      </c>
      <c r="Z91" s="206">
        <v>2.81</v>
      </c>
      <c r="AA91" s="206">
        <v>0.97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20.73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11.52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25.1</v>
      </c>
      <c r="J92" s="206">
        <v>0</v>
      </c>
      <c r="K92" s="206">
        <v>57.63</v>
      </c>
      <c r="L92" s="206">
        <v>16.5</v>
      </c>
      <c r="M92" s="206">
        <v>0</v>
      </c>
      <c r="N92" s="206">
        <v>1.25</v>
      </c>
      <c r="O92" s="206">
        <v>2.09</v>
      </c>
      <c r="P92" s="206">
        <v>0.54</v>
      </c>
      <c r="Q92" s="206">
        <v>4.4800000000000004</v>
      </c>
      <c r="R92" s="206">
        <v>0.18</v>
      </c>
      <c r="S92" s="206">
        <v>4.6100000000000003</v>
      </c>
      <c r="T92" s="206">
        <v>0.56000000000000005</v>
      </c>
      <c r="U92" s="206">
        <v>11.62</v>
      </c>
      <c r="V92" s="206">
        <v>0.22</v>
      </c>
      <c r="W92" s="206">
        <v>0.45</v>
      </c>
      <c r="X92" s="206">
        <v>1.05</v>
      </c>
      <c r="Y92" s="206">
        <v>0</v>
      </c>
      <c r="Z92" s="206">
        <v>2.81</v>
      </c>
      <c r="AA92" s="206">
        <v>0.97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20.73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11.52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25.1</v>
      </c>
      <c r="J93" s="206">
        <v>0</v>
      </c>
      <c r="K93" s="206">
        <v>83.12</v>
      </c>
      <c r="L93" s="206">
        <v>16.34</v>
      </c>
      <c r="M93" s="206">
        <v>0</v>
      </c>
      <c r="N93" s="206">
        <v>1.25</v>
      </c>
      <c r="O93" s="206">
        <v>2.09</v>
      </c>
      <c r="P93" s="206">
        <v>0.54</v>
      </c>
      <c r="Q93" s="206">
        <v>4.4800000000000004</v>
      </c>
      <c r="R93" s="206">
        <v>7.6</v>
      </c>
      <c r="S93" s="206">
        <v>4.6100000000000003</v>
      </c>
      <c r="T93" s="206">
        <v>0.56000000000000005</v>
      </c>
      <c r="U93" s="206">
        <v>11.62</v>
      </c>
      <c r="V93" s="206">
        <v>0.22</v>
      </c>
      <c r="W93" s="206">
        <v>0.45</v>
      </c>
      <c r="X93" s="206">
        <v>1.05</v>
      </c>
      <c r="Y93" s="206">
        <v>0</v>
      </c>
      <c r="Z93" s="206">
        <v>2.81</v>
      </c>
      <c r="AA93" s="206">
        <v>0.97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20.73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11.52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25.1</v>
      </c>
      <c r="J94" s="206">
        <v>0</v>
      </c>
      <c r="K94" s="206">
        <v>83.12</v>
      </c>
      <c r="L94" s="206">
        <v>1.52</v>
      </c>
      <c r="M94" s="206">
        <v>0</v>
      </c>
      <c r="N94" s="206">
        <v>1.25</v>
      </c>
      <c r="O94" s="206">
        <v>2.09</v>
      </c>
      <c r="P94" s="206">
        <v>0.54</v>
      </c>
      <c r="Q94" s="206">
        <v>4.4800000000000004</v>
      </c>
      <c r="R94" s="206">
        <v>7.6</v>
      </c>
      <c r="S94" s="206">
        <v>4.6100000000000003</v>
      </c>
      <c r="T94" s="206">
        <v>0.56000000000000005</v>
      </c>
      <c r="U94" s="206">
        <v>11.62</v>
      </c>
      <c r="V94" s="206">
        <v>4.03</v>
      </c>
      <c r="W94" s="206">
        <v>5.83</v>
      </c>
      <c r="X94" s="206">
        <v>14.88</v>
      </c>
      <c r="Y94" s="206">
        <v>0</v>
      </c>
      <c r="Z94" s="206">
        <v>35.409999999999997</v>
      </c>
      <c r="AA94" s="206">
        <v>13.73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20.73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11.52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25.1</v>
      </c>
      <c r="J95" s="206">
        <v>0</v>
      </c>
      <c r="K95" s="206">
        <v>84.47</v>
      </c>
      <c r="L95" s="206">
        <v>1.52</v>
      </c>
      <c r="M95" s="206">
        <v>0</v>
      </c>
      <c r="N95" s="206">
        <v>1.25</v>
      </c>
      <c r="O95" s="206">
        <v>2.09</v>
      </c>
      <c r="P95" s="206">
        <v>0.54</v>
      </c>
      <c r="Q95" s="206">
        <v>3.24</v>
      </c>
      <c r="R95" s="206">
        <v>1.64</v>
      </c>
      <c r="S95" s="206">
        <v>4.6900000000000004</v>
      </c>
      <c r="T95" s="206">
        <v>0.56000000000000005</v>
      </c>
      <c r="U95" s="206">
        <v>11.62</v>
      </c>
      <c r="V95" s="206">
        <v>5.27</v>
      </c>
      <c r="W95" s="206">
        <v>6.02</v>
      </c>
      <c r="X95" s="206">
        <v>14.88</v>
      </c>
      <c r="Y95" s="206">
        <v>0</v>
      </c>
      <c r="Z95" s="206">
        <v>35.409999999999997</v>
      </c>
      <c r="AA95" s="206">
        <v>13.73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11.52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25.1</v>
      </c>
      <c r="J96" s="206">
        <v>0</v>
      </c>
      <c r="K96" s="206">
        <v>84.47</v>
      </c>
      <c r="L96" s="206">
        <v>1.52</v>
      </c>
      <c r="M96" s="206">
        <v>0</v>
      </c>
      <c r="N96" s="206">
        <v>1.25</v>
      </c>
      <c r="O96" s="206">
        <v>2.09</v>
      </c>
      <c r="P96" s="206">
        <v>0.54</v>
      </c>
      <c r="Q96" s="206">
        <v>3.24</v>
      </c>
      <c r="R96" s="206">
        <v>7.73</v>
      </c>
      <c r="S96" s="206">
        <v>4.6900000000000004</v>
      </c>
      <c r="T96" s="206">
        <v>0.56000000000000005</v>
      </c>
      <c r="U96" s="206">
        <v>11.62</v>
      </c>
      <c r="V96" s="206">
        <v>5.27</v>
      </c>
      <c r="W96" s="206">
        <v>6.02</v>
      </c>
      <c r="X96" s="206">
        <v>14.88</v>
      </c>
      <c r="Y96" s="206">
        <v>0</v>
      </c>
      <c r="Z96" s="206">
        <v>35.409999999999997</v>
      </c>
      <c r="AA96" s="206">
        <v>13.73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4.0199999999999996</v>
      </c>
      <c r="AH96" s="206">
        <v>17.68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11.52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25.1</v>
      </c>
      <c r="J97" s="206">
        <v>0</v>
      </c>
      <c r="K97" s="206">
        <v>84.47</v>
      </c>
      <c r="L97" s="206">
        <v>1.52</v>
      </c>
      <c r="M97" s="206">
        <v>0</v>
      </c>
      <c r="N97" s="206">
        <v>1.25</v>
      </c>
      <c r="O97" s="206">
        <v>2.09</v>
      </c>
      <c r="P97" s="206">
        <v>0.54</v>
      </c>
      <c r="Q97" s="206">
        <v>3.02</v>
      </c>
      <c r="R97" s="206">
        <v>7.73</v>
      </c>
      <c r="S97" s="206">
        <v>4.6900000000000004</v>
      </c>
      <c r="T97" s="206">
        <v>0.56000000000000005</v>
      </c>
      <c r="U97" s="206">
        <v>11.62</v>
      </c>
      <c r="V97" s="206">
        <v>5.27</v>
      </c>
      <c r="W97" s="206">
        <v>5.81</v>
      </c>
      <c r="X97" s="206">
        <v>14.88</v>
      </c>
      <c r="Y97" s="206">
        <v>0</v>
      </c>
      <c r="Z97" s="206">
        <v>35.409999999999997</v>
      </c>
      <c r="AA97" s="206">
        <v>13.73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4.0199999999999996</v>
      </c>
      <c r="AH97" s="206">
        <v>17.68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11.52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25.1</v>
      </c>
      <c r="J98" s="206">
        <v>0</v>
      </c>
      <c r="K98" s="206">
        <v>84.47</v>
      </c>
      <c r="L98" s="206">
        <v>1.52</v>
      </c>
      <c r="M98" s="206">
        <v>0</v>
      </c>
      <c r="N98" s="206">
        <v>1.25</v>
      </c>
      <c r="O98" s="206">
        <v>2.09</v>
      </c>
      <c r="P98" s="206">
        <v>0.54</v>
      </c>
      <c r="Q98" s="206">
        <v>3.02</v>
      </c>
      <c r="R98" s="206">
        <v>7.73</v>
      </c>
      <c r="S98" s="206">
        <v>4.6900000000000004</v>
      </c>
      <c r="T98" s="206">
        <v>0.56000000000000005</v>
      </c>
      <c r="U98" s="206">
        <v>11.62</v>
      </c>
      <c r="V98" s="206">
        <v>5.27</v>
      </c>
      <c r="W98" s="206">
        <v>5.81</v>
      </c>
      <c r="X98" s="206">
        <v>14.88</v>
      </c>
      <c r="Y98" s="206">
        <v>0</v>
      </c>
      <c r="Z98" s="206">
        <v>35.409999999999997</v>
      </c>
      <c r="AA98" s="206">
        <v>13.73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4.0199999999999996</v>
      </c>
      <c r="AH98" s="206">
        <v>17.68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0.26718500000000006</v>
      </c>
      <c r="D99">
        <f t="shared" si="0"/>
        <v>8.437500000000004E-3</v>
      </c>
      <c r="E99">
        <f t="shared" si="0"/>
        <v>0</v>
      </c>
      <c r="F99">
        <f t="shared" si="0"/>
        <v>0.44278000000000062</v>
      </c>
      <c r="G99">
        <f t="shared" si="0"/>
        <v>1.1179999999999999E-2</v>
      </c>
      <c r="H99">
        <f t="shared" si="0"/>
        <v>0</v>
      </c>
      <c r="I99">
        <f t="shared" si="0"/>
        <v>0.58761999999999948</v>
      </c>
      <c r="J99">
        <f t="shared" si="0"/>
        <v>8.5400000000000077E-3</v>
      </c>
      <c r="K99">
        <f t="shared" si="0"/>
        <v>0.75607999999999809</v>
      </c>
      <c r="L99">
        <f t="shared" si="0"/>
        <v>0.33043749999999972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3.3637500000000035E-2</v>
      </c>
      <c r="Q99">
        <f t="shared" si="0"/>
        <v>2.9707500000000036E-2</v>
      </c>
      <c r="R99">
        <f t="shared" si="0"/>
        <v>3.9920000000000039E-2</v>
      </c>
      <c r="S99">
        <f t="shared" si="0"/>
        <v>3.6822500000000008E-2</v>
      </c>
      <c r="T99">
        <f t="shared" si="0"/>
        <v>1.3440000000000016E-2</v>
      </c>
      <c r="U99">
        <f t="shared" si="0"/>
        <v>0.27864999999999984</v>
      </c>
      <c r="V99">
        <f t="shared" si="0"/>
        <v>4.1784999999999975E-2</v>
      </c>
      <c r="W99">
        <f t="shared" si="0"/>
        <v>5.8419999999999986E-2</v>
      </c>
      <c r="X99">
        <f t="shared" si="0"/>
        <v>0.12637250000000017</v>
      </c>
      <c r="Y99">
        <f t="shared" si="0"/>
        <v>0</v>
      </c>
      <c r="Z99">
        <f t="shared" si="0"/>
        <v>0.29216999999999904</v>
      </c>
      <c r="AA99">
        <f t="shared" si="0"/>
        <v>0.1109450000000005</v>
      </c>
      <c r="AB99">
        <f t="shared" si="0"/>
        <v>0</v>
      </c>
      <c r="AC99">
        <f t="shared" si="0"/>
        <v>0.14766749999999987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3.0149999999999999E-3</v>
      </c>
      <c r="AH99">
        <f t="shared" si="0"/>
        <v>0.726867499999999</v>
      </c>
      <c r="AI99">
        <f t="shared" si="0"/>
        <v>0</v>
      </c>
      <c r="AJ99">
        <f t="shared" si="0"/>
        <v>0</v>
      </c>
      <c r="AK99">
        <f t="shared" si="0"/>
        <v>0.13266000000000031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-24.18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-15.41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-15.7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-33.18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-33.18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-32.880000000000003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-33.380000000000003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-33.08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-32.979999999999997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-15.76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-15.61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-15.41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-15.23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-15.11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-14.86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-14.64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-14.45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-14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-14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12.13</v>
      </c>
      <c r="AI51" s="206">
        <v>0</v>
      </c>
      <c r="AJ51" s="206">
        <v>0</v>
      </c>
      <c r="AK51" s="206">
        <v>-26.18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12.13</v>
      </c>
      <c r="AI52" s="206">
        <v>0</v>
      </c>
      <c r="AJ52" s="206">
        <v>0</v>
      </c>
      <c r="AK52" s="206">
        <v>-24.08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12.13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12.13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12.13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12.13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12.13</v>
      </c>
      <c r="AI57" s="206">
        <v>0</v>
      </c>
      <c r="AJ57" s="206">
        <v>0</v>
      </c>
      <c r="AK57" s="206">
        <v>-16.18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12.13</v>
      </c>
      <c r="AI58" s="206">
        <v>0</v>
      </c>
      <c r="AJ58" s="206">
        <v>0</v>
      </c>
      <c r="AK58" s="206">
        <v>-15.18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10.91</v>
      </c>
      <c r="AI59" s="206">
        <v>0</v>
      </c>
      <c r="AJ59" s="206">
        <v>0</v>
      </c>
      <c r="AK59" s="206">
        <v>-15.18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10.91</v>
      </c>
      <c r="AI60" s="206">
        <v>0</v>
      </c>
      <c r="AJ60" s="206">
        <v>0</v>
      </c>
      <c r="AK60" s="206">
        <v>-14.18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10.91</v>
      </c>
      <c r="AI61" s="206">
        <v>0</v>
      </c>
      <c r="AJ61" s="206">
        <v>0</v>
      </c>
      <c r="AK61" s="206">
        <v>-14.18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9.39</v>
      </c>
      <c r="AI62" s="206">
        <v>0</v>
      </c>
      <c r="AJ62" s="206">
        <v>0</v>
      </c>
      <c r="AK62" s="206">
        <v>-15.18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9.39</v>
      </c>
      <c r="AI63" s="206">
        <v>0</v>
      </c>
      <c r="AJ63" s="206">
        <v>0</v>
      </c>
      <c r="AK63" s="206">
        <v>-15.18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9.39</v>
      </c>
      <c r="AI64" s="206">
        <v>0</v>
      </c>
      <c r="AJ64" s="206">
        <v>0</v>
      </c>
      <c r="AK64" s="206">
        <v>-14.18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9.39</v>
      </c>
      <c r="AI65" s="206">
        <v>0</v>
      </c>
      <c r="AJ65" s="206">
        <v>0</v>
      </c>
      <c r="AK65" s="206">
        <v>-12.18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9.39</v>
      </c>
      <c r="AI66" s="206">
        <v>0</v>
      </c>
      <c r="AJ66" s="206">
        <v>0</v>
      </c>
      <c r="AK66" s="206">
        <v>-12.18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9.39</v>
      </c>
      <c r="AI67" s="206">
        <v>0</v>
      </c>
      <c r="AJ67" s="206">
        <v>0</v>
      </c>
      <c r="AK67" s="206">
        <v>-8.11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9.39</v>
      </c>
      <c r="AI68" s="206">
        <v>0</v>
      </c>
      <c r="AJ68" s="206">
        <v>0</v>
      </c>
      <c r="AK68" s="206">
        <v>-8.6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9.39</v>
      </c>
      <c r="AI69" s="206">
        <v>0</v>
      </c>
      <c r="AJ69" s="206">
        <v>0</v>
      </c>
      <c r="AK69" s="206">
        <v>-9.5299999999999994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9.39</v>
      </c>
      <c r="AI70" s="206">
        <v>0</v>
      </c>
      <c r="AJ70" s="206">
        <v>0</v>
      </c>
      <c r="AK70" s="206">
        <v>-9.5299999999999994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9.39</v>
      </c>
      <c r="AI71" s="206">
        <v>0</v>
      </c>
      <c r="AJ71" s="206">
        <v>0</v>
      </c>
      <c r="AK71" s="206">
        <v>-9.07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9.39</v>
      </c>
      <c r="AI72" s="206">
        <v>0</v>
      </c>
      <c r="AJ72" s="206">
        <v>0</v>
      </c>
      <c r="AK72" s="206">
        <v>-9.5299999999999994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9.39</v>
      </c>
      <c r="AI73" s="206">
        <v>0</v>
      </c>
      <c r="AJ73" s="206">
        <v>0</v>
      </c>
      <c r="AK73" s="206">
        <v>-10.42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9.39</v>
      </c>
      <c r="AI74" s="206">
        <v>0</v>
      </c>
      <c r="AJ74" s="206">
        <v>0</v>
      </c>
      <c r="AK74" s="206">
        <v>-11.25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9.39</v>
      </c>
      <c r="AI75" s="206">
        <v>0</v>
      </c>
      <c r="AJ75" s="206">
        <v>0</v>
      </c>
      <c r="AK75" s="206">
        <v>-8.6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9.39</v>
      </c>
      <c r="AI76" s="206">
        <v>0</v>
      </c>
      <c r="AJ76" s="206">
        <v>0</v>
      </c>
      <c r="AK76" s="206">
        <v>-9.07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9.39</v>
      </c>
      <c r="AI77" s="206">
        <v>0</v>
      </c>
      <c r="AJ77" s="206">
        <v>0</v>
      </c>
      <c r="AK77" s="206">
        <v>-9.5299999999999994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9.39</v>
      </c>
      <c r="AI78" s="206">
        <v>0</v>
      </c>
      <c r="AJ78" s="206">
        <v>0</v>
      </c>
      <c r="AK78" s="206">
        <v>-9.5299999999999994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9.39</v>
      </c>
      <c r="AI79" s="206">
        <v>0</v>
      </c>
      <c r="AJ79" s="206">
        <v>0</v>
      </c>
      <c r="AK79" s="206">
        <v>-9.07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9.39</v>
      </c>
      <c r="AI80" s="206">
        <v>0</v>
      </c>
      <c r="AJ80" s="206">
        <v>0</v>
      </c>
      <c r="AK80" s="206">
        <v>-9.07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-9.07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7.82</v>
      </c>
      <c r="AI82" s="206">
        <v>0</v>
      </c>
      <c r="AJ82" s="206">
        <v>0</v>
      </c>
      <c r="AK82" s="206">
        <v>-8.6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7.82</v>
      </c>
      <c r="AI83" s="206">
        <v>0</v>
      </c>
      <c r="AJ83" s="206">
        <v>0</v>
      </c>
      <c r="AK83" s="206">
        <v>-14.18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7.82</v>
      </c>
      <c r="AI84" s="206">
        <v>0</v>
      </c>
      <c r="AJ84" s="206">
        <v>0</v>
      </c>
      <c r="AK84" s="206">
        <v>-13.18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7.82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7.82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7.82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7.82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7.82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7.82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7.82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7.82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7.82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7.82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1.52</v>
      </c>
      <c r="AH96" s="206">
        <v>6.67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1.52</v>
      </c>
      <c r="AH97" s="206">
        <v>6.67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1.52</v>
      </c>
      <c r="AH98" s="206">
        <v>6.67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1.1400000000000002E-3</v>
      </c>
      <c r="AH99">
        <f t="shared" si="0"/>
        <v>0.27408750000000004</v>
      </c>
      <c r="AI99">
        <f t="shared" si="0"/>
        <v>0</v>
      </c>
      <c r="AJ99">
        <f t="shared" si="0"/>
        <v>0</v>
      </c>
      <c r="AK99">
        <f t="shared" si="0"/>
        <v>-0.18362499999999979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1.3</v>
      </c>
      <c r="L3" s="206">
        <v>0.1</v>
      </c>
      <c r="M3" s="206">
        <v>0.1</v>
      </c>
      <c r="N3" s="206">
        <v>0.11</v>
      </c>
      <c r="O3" s="206">
        <v>0.12</v>
      </c>
      <c r="P3" s="206">
        <v>4.12</v>
      </c>
      <c r="Q3" s="206">
        <v>0.19</v>
      </c>
      <c r="R3" s="206">
        <v>0.75</v>
      </c>
      <c r="S3" s="206">
        <v>0.32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1.3</v>
      </c>
      <c r="L4" s="206">
        <v>0.1</v>
      </c>
      <c r="M4" s="206">
        <v>0.1</v>
      </c>
      <c r="N4" s="206">
        <v>0.11</v>
      </c>
      <c r="O4" s="206">
        <v>0.12</v>
      </c>
      <c r="P4" s="206">
        <v>4.12</v>
      </c>
      <c r="Q4" s="206">
        <v>0.19</v>
      </c>
      <c r="R4" s="206">
        <v>0.75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1.3</v>
      </c>
      <c r="L5" s="206">
        <v>0.1</v>
      </c>
      <c r="M5" s="206">
        <v>0.1</v>
      </c>
      <c r="N5" s="206">
        <v>0.11</v>
      </c>
      <c r="O5" s="206">
        <v>0.12</v>
      </c>
      <c r="P5" s="206">
        <v>4.2</v>
      </c>
      <c r="Q5" s="206">
        <v>0.19</v>
      </c>
      <c r="R5" s="206">
        <v>0.62</v>
      </c>
      <c r="S5" s="206">
        <v>0.32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1.3</v>
      </c>
      <c r="L6" s="206">
        <v>0.1</v>
      </c>
      <c r="M6" s="206">
        <v>0.1</v>
      </c>
      <c r="N6" s="206">
        <v>0.11</v>
      </c>
      <c r="O6" s="206">
        <v>0.12</v>
      </c>
      <c r="P6" s="206">
        <v>4.2</v>
      </c>
      <c r="Q6" s="206">
        <v>0.19</v>
      </c>
      <c r="R6" s="206">
        <v>0.62</v>
      </c>
      <c r="S6" s="206">
        <v>0.32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1.3</v>
      </c>
      <c r="L7" s="206">
        <v>0.1</v>
      </c>
      <c r="M7" s="206">
        <v>0.1</v>
      </c>
      <c r="N7" s="206">
        <v>0.11</v>
      </c>
      <c r="O7" s="206">
        <v>0.12</v>
      </c>
      <c r="P7" s="206">
        <v>4.2</v>
      </c>
      <c r="Q7" s="206">
        <v>0.19</v>
      </c>
      <c r="R7" s="206">
        <v>0.62</v>
      </c>
      <c r="S7" s="206">
        <v>0.31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1.3</v>
      </c>
      <c r="L8" s="206">
        <v>0.1</v>
      </c>
      <c r="M8" s="206">
        <v>0.1</v>
      </c>
      <c r="N8" s="206">
        <v>0.11</v>
      </c>
      <c r="O8" s="206">
        <v>0.12</v>
      </c>
      <c r="P8" s="206">
        <v>4.2</v>
      </c>
      <c r="Q8" s="206">
        <v>0.19</v>
      </c>
      <c r="R8" s="206">
        <v>0.62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1.3</v>
      </c>
      <c r="L9" s="206">
        <v>0.1</v>
      </c>
      <c r="M9" s="206">
        <v>0.1</v>
      </c>
      <c r="N9" s="206">
        <v>0.11</v>
      </c>
      <c r="O9" s="206">
        <v>0.12</v>
      </c>
      <c r="P9" s="206">
        <v>4.2</v>
      </c>
      <c r="Q9" s="206">
        <v>0.19</v>
      </c>
      <c r="R9" s="206">
        <v>0.62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1.3</v>
      </c>
      <c r="L10" s="206">
        <v>0.1</v>
      </c>
      <c r="M10" s="206">
        <v>0.1</v>
      </c>
      <c r="N10" s="206">
        <v>0.11</v>
      </c>
      <c r="O10" s="206">
        <v>0.12</v>
      </c>
      <c r="P10" s="206">
        <v>4.2</v>
      </c>
      <c r="Q10" s="206">
        <v>0.19</v>
      </c>
      <c r="R10" s="206">
        <v>0.62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1.3</v>
      </c>
      <c r="L11" s="206">
        <v>0.1</v>
      </c>
      <c r="M11" s="206">
        <v>0.1</v>
      </c>
      <c r="N11" s="206">
        <v>0.11</v>
      </c>
      <c r="O11" s="206">
        <v>0.12</v>
      </c>
      <c r="P11" s="206">
        <v>4.2</v>
      </c>
      <c r="Q11" s="206">
        <v>0.19</v>
      </c>
      <c r="R11" s="206">
        <v>0.62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1.3</v>
      </c>
      <c r="L12" s="206">
        <v>0.1</v>
      </c>
      <c r="M12" s="206">
        <v>0.1</v>
      </c>
      <c r="N12" s="206">
        <v>0.11</v>
      </c>
      <c r="O12" s="206">
        <v>0.12</v>
      </c>
      <c r="P12" s="206">
        <v>4.2</v>
      </c>
      <c r="Q12" s="206">
        <v>0.19</v>
      </c>
      <c r="R12" s="206">
        <v>0.62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</v>
      </c>
      <c r="L13" s="206">
        <v>0.1</v>
      </c>
      <c r="M13" s="206">
        <v>0.1</v>
      </c>
      <c r="N13" s="206">
        <v>0.11</v>
      </c>
      <c r="O13" s="206">
        <v>0.12</v>
      </c>
      <c r="P13" s="206">
        <v>4.2</v>
      </c>
      <c r="Q13" s="206">
        <v>0.18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</v>
      </c>
      <c r="L14" s="206">
        <v>0.1</v>
      </c>
      <c r="M14" s="206">
        <v>0.1</v>
      </c>
      <c r="N14" s="206">
        <v>0.11</v>
      </c>
      <c r="O14" s="206">
        <v>0.12</v>
      </c>
      <c r="P14" s="206">
        <v>4.2</v>
      </c>
      <c r="Q14" s="206">
        <v>0.18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</v>
      </c>
      <c r="L15" s="206">
        <v>0.1</v>
      </c>
      <c r="M15" s="206">
        <v>0.1</v>
      </c>
      <c r="N15" s="206">
        <v>0.11</v>
      </c>
      <c r="O15" s="206">
        <v>0.12</v>
      </c>
      <c r="P15" s="206">
        <v>4.2</v>
      </c>
      <c r="Q15" s="206">
        <v>0.18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</v>
      </c>
      <c r="L16" s="206">
        <v>0.1</v>
      </c>
      <c r="M16" s="206">
        <v>0.1</v>
      </c>
      <c r="N16" s="206">
        <v>0.11</v>
      </c>
      <c r="O16" s="206">
        <v>0.12</v>
      </c>
      <c r="P16" s="206">
        <v>4.2</v>
      </c>
      <c r="Q16" s="206">
        <v>0.18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</v>
      </c>
      <c r="L17" s="206">
        <v>0.1</v>
      </c>
      <c r="M17" s="206">
        <v>0.1</v>
      </c>
      <c r="N17" s="206">
        <v>0.11</v>
      </c>
      <c r="O17" s="206">
        <v>0.12</v>
      </c>
      <c r="P17" s="206">
        <v>4.2</v>
      </c>
      <c r="Q17" s="206">
        <v>0.18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</v>
      </c>
      <c r="L18" s="206">
        <v>0.1</v>
      </c>
      <c r="M18" s="206">
        <v>0.1</v>
      </c>
      <c r="N18" s="206">
        <v>0.11</v>
      </c>
      <c r="O18" s="206">
        <v>0.12</v>
      </c>
      <c r="P18" s="206">
        <v>4.2</v>
      </c>
      <c r="Q18" s="206">
        <v>0.18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1.3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4.2</v>
      </c>
      <c r="Q19" s="206">
        <v>0.18</v>
      </c>
      <c r="R19" s="206">
        <v>0.56000000000000005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1.3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</v>
      </c>
      <c r="Q20" s="206">
        <v>0.18</v>
      </c>
      <c r="R20" s="206">
        <v>0.56000000000000005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1.3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4.2</v>
      </c>
      <c r="Q21" s="206">
        <v>0.18</v>
      </c>
      <c r="R21" s="206">
        <v>0.4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1.3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</v>
      </c>
      <c r="Q22" s="206">
        <v>0.18</v>
      </c>
      <c r="R22" s="206">
        <v>0.4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4.2</v>
      </c>
      <c r="Q23" s="206">
        <v>0.19</v>
      </c>
      <c r="R23" s="206">
        <v>0.56000000000000005</v>
      </c>
      <c r="S23" s="206">
        <v>0.43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4.2</v>
      </c>
      <c r="Q24" s="206">
        <v>0.19</v>
      </c>
      <c r="R24" s="206">
        <v>0.56000000000000005</v>
      </c>
      <c r="S24" s="206">
        <v>0.43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</v>
      </c>
      <c r="Q25" s="206">
        <v>0.38</v>
      </c>
      <c r="R25" s="206">
        <v>0.56000000000000005</v>
      </c>
      <c r="S25" s="206">
        <v>0.43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</v>
      </c>
      <c r="Q26" s="206">
        <v>0.38</v>
      </c>
      <c r="R26" s="206">
        <v>0.56000000000000005</v>
      </c>
      <c r="S26" s="206">
        <v>0.43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1.18</v>
      </c>
      <c r="D27" s="206">
        <v>0.16</v>
      </c>
      <c r="E27" s="206">
        <v>0</v>
      </c>
      <c r="F27" s="206">
        <v>2.06</v>
      </c>
      <c r="G27" s="206">
        <v>0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0.28000000000000003</v>
      </c>
      <c r="M27" s="206">
        <v>0.1</v>
      </c>
      <c r="N27" s="206">
        <v>0.11</v>
      </c>
      <c r="O27" s="206">
        <v>0.12</v>
      </c>
      <c r="P27" s="206">
        <v>4.2</v>
      </c>
      <c r="Q27" s="206">
        <v>0.38</v>
      </c>
      <c r="R27" s="206">
        <v>0.56000000000000005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1.18</v>
      </c>
      <c r="D28" s="206">
        <v>0.16</v>
      </c>
      <c r="E28" s="206">
        <v>0</v>
      </c>
      <c r="F28" s="206">
        <v>2.06</v>
      </c>
      <c r="G28" s="206">
        <v>0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0.22</v>
      </c>
      <c r="M28" s="206">
        <v>0.1</v>
      </c>
      <c r="N28" s="206">
        <v>0.11</v>
      </c>
      <c r="O28" s="206">
        <v>0.12</v>
      </c>
      <c r="P28" s="206">
        <v>4.2</v>
      </c>
      <c r="Q28" s="206">
        <v>0.38</v>
      </c>
      <c r="R28" s="206">
        <v>0.56000000000000005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1.18</v>
      </c>
      <c r="D29" s="206">
        <v>0.16</v>
      </c>
      <c r="E29" s="206">
        <v>0</v>
      </c>
      <c r="F29" s="206">
        <v>2.06</v>
      </c>
      <c r="G29" s="206">
        <v>0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</v>
      </c>
      <c r="Q29" s="206">
        <v>0.38</v>
      </c>
      <c r="R29" s="206">
        <v>0.56000000000000005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1.18</v>
      </c>
      <c r="D30" s="206">
        <v>0.16</v>
      </c>
      <c r="E30" s="206">
        <v>0</v>
      </c>
      <c r="F30" s="206">
        <v>2.06</v>
      </c>
      <c r="G30" s="206">
        <v>0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</v>
      </c>
      <c r="Q30" s="206">
        <v>0.38</v>
      </c>
      <c r="R30" s="206">
        <v>0.56000000000000005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2.06</v>
      </c>
      <c r="G31" s="206">
        <v>0</v>
      </c>
      <c r="H31" s="206">
        <v>0</v>
      </c>
      <c r="I31" s="206">
        <v>2.84</v>
      </c>
      <c r="J31" s="206">
        <v>0.05</v>
      </c>
      <c r="K31" s="206">
        <v>2.61</v>
      </c>
      <c r="L31" s="206">
        <v>0.1</v>
      </c>
      <c r="M31" s="206">
        <v>0.1</v>
      </c>
      <c r="N31" s="206">
        <v>0.11</v>
      </c>
      <c r="O31" s="206">
        <v>0.12</v>
      </c>
      <c r="P31" s="206">
        <v>4.2</v>
      </c>
      <c r="Q31" s="206">
        <v>0.38</v>
      </c>
      <c r="R31" s="206">
        <v>0.56000000000000005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2.68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2.06</v>
      </c>
      <c r="G32" s="206">
        <v>0</v>
      </c>
      <c r="H32" s="206">
        <v>0</v>
      </c>
      <c r="I32" s="206">
        <v>2.84</v>
      </c>
      <c r="J32" s="206">
        <v>0.05</v>
      </c>
      <c r="K32" s="206">
        <v>2.61</v>
      </c>
      <c r="L32" s="206">
        <v>0.1</v>
      </c>
      <c r="M32" s="206">
        <v>0.1</v>
      </c>
      <c r="N32" s="206">
        <v>0.11</v>
      </c>
      <c r="O32" s="206">
        <v>0.12</v>
      </c>
      <c r="P32" s="206">
        <v>4.2</v>
      </c>
      <c r="Q32" s="206">
        <v>0.38</v>
      </c>
      <c r="R32" s="206">
        <v>0.56000000000000005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2.68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2.06</v>
      </c>
      <c r="G33" s="206">
        <v>0</v>
      </c>
      <c r="H33" s="206">
        <v>0</v>
      </c>
      <c r="I33" s="206">
        <v>2.84</v>
      </c>
      <c r="J33" s="206">
        <v>0.05</v>
      </c>
      <c r="K33" s="206">
        <v>2.61</v>
      </c>
      <c r="L33" s="206">
        <v>0.08</v>
      </c>
      <c r="M33" s="206">
        <v>0.1</v>
      </c>
      <c r="N33" s="206">
        <v>0.11</v>
      </c>
      <c r="O33" s="206">
        <v>0.12</v>
      </c>
      <c r="P33" s="206">
        <v>4.2</v>
      </c>
      <c r="Q33" s="206">
        <v>0.38</v>
      </c>
      <c r="R33" s="206">
        <v>0.56000000000000005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2.06</v>
      </c>
      <c r="G34" s="206">
        <v>0</v>
      </c>
      <c r="H34" s="206">
        <v>0</v>
      </c>
      <c r="I34" s="206">
        <v>2.84</v>
      </c>
      <c r="J34" s="206">
        <v>0.05</v>
      </c>
      <c r="K34" s="206">
        <v>2.61</v>
      </c>
      <c r="L34" s="206">
        <v>0.06</v>
      </c>
      <c r="M34" s="206">
        <v>0.1</v>
      </c>
      <c r="N34" s="206">
        <v>0.11</v>
      </c>
      <c r="O34" s="206">
        <v>0.12</v>
      </c>
      <c r="P34" s="206">
        <v>4.2</v>
      </c>
      <c r="Q34" s="206">
        <v>0.38</v>
      </c>
      <c r="R34" s="206">
        <v>0.56000000000000005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1.45</v>
      </c>
      <c r="G35" s="206">
        <v>0.61</v>
      </c>
      <c r="H35" s="206">
        <v>0</v>
      </c>
      <c r="I35" s="206">
        <v>2.78</v>
      </c>
      <c r="J35" s="206">
        <v>7.0000000000000007E-2</v>
      </c>
      <c r="K35" s="206">
        <v>2.61</v>
      </c>
      <c r="L35" s="206">
        <v>0.05</v>
      </c>
      <c r="M35" s="206">
        <v>0.1</v>
      </c>
      <c r="N35" s="206">
        <v>0.11</v>
      </c>
      <c r="O35" s="206">
        <v>0.12</v>
      </c>
      <c r="P35" s="206">
        <v>4.2</v>
      </c>
      <c r="Q35" s="206">
        <v>0.38</v>
      </c>
      <c r="R35" s="206">
        <v>0.56000000000000005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1.45</v>
      </c>
      <c r="G36" s="206">
        <v>0.61</v>
      </c>
      <c r="H36" s="206">
        <v>0</v>
      </c>
      <c r="I36" s="206">
        <v>2.78</v>
      </c>
      <c r="J36" s="206">
        <v>7.0000000000000007E-2</v>
      </c>
      <c r="K36" s="206">
        <v>2.61</v>
      </c>
      <c r="L36" s="206">
        <v>0.05</v>
      </c>
      <c r="M36" s="206">
        <v>0.1</v>
      </c>
      <c r="N36" s="206">
        <v>0.11</v>
      </c>
      <c r="O36" s="206">
        <v>0.12</v>
      </c>
      <c r="P36" s="206">
        <v>4.2</v>
      </c>
      <c r="Q36" s="206">
        <v>0.38</v>
      </c>
      <c r="R36" s="206">
        <v>0.56000000000000005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1.45</v>
      </c>
      <c r="G37" s="206">
        <v>0.61</v>
      </c>
      <c r="H37" s="206">
        <v>0</v>
      </c>
      <c r="I37" s="206">
        <v>2.78</v>
      </c>
      <c r="J37" s="206">
        <v>7.0000000000000007E-2</v>
      </c>
      <c r="K37" s="206">
        <v>2.61</v>
      </c>
      <c r="L37" s="206">
        <v>0.05</v>
      </c>
      <c r="M37" s="206">
        <v>0.1</v>
      </c>
      <c r="N37" s="206">
        <v>0.11</v>
      </c>
      <c r="O37" s="206">
        <v>0.12</v>
      </c>
      <c r="P37" s="206">
        <v>4.2</v>
      </c>
      <c r="Q37" s="206">
        <v>0.38</v>
      </c>
      <c r="R37" s="206">
        <v>0.56000000000000005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2.81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1.45</v>
      </c>
      <c r="G38" s="206">
        <v>0.61</v>
      </c>
      <c r="H38" s="206">
        <v>0</v>
      </c>
      <c r="I38" s="206">
        <v>2.78</v>
      </c>
      <c r="J38" s="206">
        <v>7.0000000000000007E-2</v>
      </c>
      <c r="K38" s="206">
        <v>2.61</v>
      </c>
      <c r="L38" s="206">
        <v>0.05</v>
      </c>
      <c r="M38" s="206">
        <v>0.1</v>
      </c>
      <c r="N38" s="206">
        <v>0.11</v>
      </c>
      <c r="O38" s="206">
        <v>0.12</v>
      </c>
      <c r="P38" s="206">
        <v>4.2</v>
      </c>
      <c r="Q38" s="206">
        <v>0.38</v>
      </c>
      <c r="R38" s="206">
        <v>0.56000000000000005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2.81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1.18</v>
      </c>
      <c r="D39" s="206">
        <v>0.16</v>
      </c>
      <c r="E39" s="206">
        <v>0</v>
      </c>
      <c r="F39" s="206">
        <v>1.45</v>
      </c>
      <c r="G39" s="206">
        <v>0.61</v>
      </c>
      <c r="H39" s="206">
        <v>0</v>
      </c>
      <c r="I39" s="206">
        <v>2.78</v>
      </c>
      <c r="J39" s="206">
        <v>7.0000000000000007E-2</v>
      </c>
      <c r="K39" s="206">
        <v>2.61</v>
      </c>
      <c r="L39" s="206">
        <v>0.05</v>
      </c>
      <c r="M39" s="206">
        <v>0.1</v>
      </c>
      <c r="N39" s="206">
        <v>0.11</v>
      </c>
      <c r="O39" s="206">
        <v>0.12</v>
      </c>
      <c r="P39" s="206">
        <v>4.2</v>
      </c>
      <c r="Q39" s="206">
        <v>0.38</v>
      </c>
      <c r="R39" s="206">
        <v>0.56000000000000005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2.81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1.18</v>
      </c>
      <c r="D40" s="206">
        <v>0.16</v>
      </c>
      <c r="E40" s="206">
        <v>0</v>
      </c>
      <c r="F40" s="206">
        <v>1.45</v>
      </c>
      <c r="G40" s="206">
        <v>0.61</v>
      </c>
      <c r="H40" s="206">
        <v>0</v>
      </c>
      <c r="I40" s="206">
        <v>2.78</v>
      </c>
      <c r="J40" s="206">
        <v>7.0000000000000007E-2</v>
      </c>
      <c r="K40" s="206">
        <v>2.61</v>
      </c>
      <c r="L40" s="206">
        <v>0.05</v>
      </c>
      <c r="M40" s="206">
        <v>0.1</v>
      </c>
      <c r="N40" s="206">
        <v>0.11</v>
      </c>
      <c r="O40" s="206">
        <v>0.12</v>
      </c>
      <c r="P40" s="206">
        <v>4.2</v>
      </c>
      <c r="Q40" s="206">
        <v>0.38</v>
      </c>
      <c r="R40" s="206">
        <v>0.56000000000000005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2.81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1.45</v>
      </c>
      <c r="G41" s="206">
        <v>0.61</v>
      </c>
      <c r="H41" s="206">
        <v>0</v>
      </c>
      <c r="I41" s="206">
        <v>2.78</v>
      </c>
      <c r="J41" s="206">
        <v>7.0000000000000007E-2</v>
      </c>
      <c r="K41" s="206">
        <v>2.61</v>
      </c>
      <c r="L41" s="206">
        <v>0.05</v>
      </c>
      <c r="M41" s="206">
        <v>0.1</v>
      </c>
      <c r="N41" s="206">
        <v>0.11</v>
      </c>
      <c r="O41" s="206">
        <v>0.12</v>
      </c>
      <c r="P41" s="206">
        <v>4.2</v>
      </c>
      <c r="Q41" s="206">
        <v>0.38</v>
      </c>
      <c r="R41" s="206">
        <v>0.56000000000000005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2.81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1.45</v>
      </c>
      <c r="G42" s="206">
        <v>0.61</v>
      </c>
      <c r="H42" s="206">
        <v>0</v>
      </c>
      <c r="I42" s="206">
        <v>2.78</v>
      </c>
      <c r="J42" s="206">
        <v>7.0000000000000007E-2</v>
      </c>
      <c r="K42" s="206">
        <v>2.61</v>
      </c>
      <c r="L42" s="206">
        <v>0.05</v>
      </c>
      <c r="M42" s="206">
        <v>0.1</v>
      </c>
      <c r="N42" s="206">
        <v>0.11</v>
      </c>
      <c r="O42" s="206">
        <v>0.12</v>
      </c>
      <c r="P42" s="206">
        <v>4.2</v>
      </c>
      <c r="Q42" s="206">
        <v>0.38</v>
      </c>
      <c r="R42" s="206">
        <v>0.56000000000000005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2.81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1.17</v>
      </c>
      <c r="D43" s="206">
        <v>0.16</v>
      </c>
      <c r="E43" s="206">
        <v>0</v>
      </c>
      <c r="F43" s="206">
        <v>2.06</v>
      </c>
      <c r="G43" s="206">
        <v>0</v>
      </c>
      <c r="H43" s="206">
        <v>0</v>
      </c>
      <c r="I43" s="206">
        <v>2.78</v>
      </c>
      <c r="J43" s="206">
        <v>7.0000000000000007E-2</v>
      </c>
      <c r="K43" s="206">
        <v>2.61</v>
      </c>
      <c r="L43" s="206">
        <v>0.05</v>
      </c>
      <c r="M43" s="206">
        <v>0.1</v>
      </c>
      <c r="N43" s="206">
        <v>0.11</v>
      </c>
      <c r="O43" s="206">
        <v>0.12</v>
      </c>
      <c r="P43" s="206">
        <v>4.2</v>
      </c>
      <c r="Q43" s="206">
        <v>0.38</v>
      </c>
      <c r="R43" s="206">
        <v>0.56000000000000005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2.81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1.17</v>
      </c>
      <c r="D44" s="206">
        <v>0.16</v>
      </c>
      <c r="E44" s="206">
        <v>0</v>
      </c>
      <c r="F44" s="206">
        <v>2.06</v>
      </c>
      <c r="G44" s="206">
        <v>0</v>
      </c>
      <c r="H44" s="206">
        <v>0</v>
      </c>
      <c r="I44" s="206">
        <v>2.78</v>
      </c>
      <c r="J44" s="206">
        <v>7.0000000000000007E-2</v>
      </c>
      <c r="K44" s="206">
        <v>2.61</v>
      </c>
      <c r="L44" s="206">
        <v>0.05</v>
      </c>
      <c r="M44" s="206">
        <v>0.1</v>
      </c>
      <c r="N44" s="206">
        <v>0.11</v>
      </c>
      <c r="O44" s="206">
        <v>0.12</v>
      </c>
      <c r="P44" s="206">
        <v>4.2</v>
      </c>
      <c r="Q44" s="206">
        <v>0.38</v>
      </c>
      <c r="R44" s="206">
        <v>0.56000000000000005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2.81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1.17</v>
      </c>
      <c r="D45" s="206">
        <v>0.16</v>
      </c>
      <c r="E45" s="206">
        <v>0</v>
      </c>
      <c r="F45" s="206">
        <v>2.06</v>
      </c>
      <c r="G45" s="206">
        <v>0</v>
      </c>
      <c r="H45" s="206">
        <v>0</v>
      </c>
      <c r="I45" s="206">
        <v>2.78</v>
      </c>
      <c r="J45" s="206">
        <v>7.0000000000000007E-2</v>
      </c>
      <c r="K45" s="206">
        <v>2.61</v>
      </c>
      <c r="L45" s="206">
        <v>0.04</v>
      </c>
      <c r="M45" s="206">
        <v>0.1</v>
      </c>
      <c r="N45" s="206">
        <v>0.11</v>
      </c>
      <c r="O45" s="206">
        <v>0.12</v>
      </c>
      <c r="P45" s="206">
        <v>4.2</v>
      </c>
      <c r="Q45" s="206">
        <v>0.38</v>
      </c>
      <c r="R45" s="206">
        <v>0.56000000000000005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2.81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1.17</v>
      </c>
      <c r="D46" s="206">
        <v>0.16</v>
      </c>
      <c r="E46" s="206">
        <v>0</v>
      </c>
      <c r="F46" s="206">
        <v>2.06</v>
      </c>
      <c r="G46" s="206">
        <v>0</v>
      </c>
      <c r="H46" s="206">
        <v>0</v>
      </c>
      <c r="I46" s="206">
        <v>2.78</v>
      </c>
      <c r="J46" s="206">
        <v>7.0000000000000007E-2</v>
      </c>
      <c r="K46" s="206">
        <v>2.61</v>
      </c>
      <c r="L46" s="206">
        <v>0.04</v>
      </c>
      <c r="M46" s="206">
        <v>0.1</v>
      </c>
      <c r="N46" s="206">
        <v>0.11</v>
      </c>
      <c r="O46" s="206">
        <v>0.12</v>
      </c>
      <c r="P46" s="206">
        <v>4.2</v>
      </c>
      <c r="Q46" s="206">
        <v>0.38</v>
      </c>
      <c r="R46" s="206">
        <v>0.56000000000000005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2.78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1.17</v>
      </c>
      <c r="D47" s="206">
        <v>0.16</v>
      </c>
      <c r="E47" s="206">
        <v>0</v>
      </c>
      <c r="F47" s="206">
        <v>2.06</v>
      </c>
      <c r="G47" s="206">
        <v>0</v>
      </c>
      <c r="H47" s="206">
        <v>0</v>
      </c>
      <c r="I47" s="206">
        <v>2.78</v>
      </c>
      <c r="J47" s="206">
        <v>7.0000000000000007E-2</v>
      </c>
      <c r="K47" s="206">
        <v>2.61</v>
      </c>
      <c r="L47" s="206">
        <v>0.04</v>
      </c>
      <c r="M47" s="206">
        <v>0.1</v>
      </c>
      <c r="N47" s="206">
        <v>0.11</v>
      </c>
      <c r="O47" s="206">
        <v>0.12</v>
      </c>
      <c r="P47" s="206">
        <v>4.2</v>
      </c>
      <c r="Q47" s="206">
        <v>0.38</v>
      </c>
      <c r="R47" s="206">
        <v>0.56000000000000005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2.78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1.17</v>
      </c>
      <c r="D48" s="206">
        <v>0.16</v>
      </c>
      <c r="E48" s="206">
        <v>0</v>
      </c>
      <c r="F48" s="206">
        <v>2.06</v>
      </c>
      <c r="G48" s="206">
        <v>0</v>
      </c>
      <c r="H48" s="206">
        <v>0</v>
      </c>
      <c r="I48" s="206">
        <v>2.78</v>
      </c>
      <c r="J48" s="206">
        <v>7.0000000000000007E-2</v>
      </c>
      <c r="K48" s="206">
        <v>2.61</v>
      </c>
      <c r="L48" s="206">
        <v>0.04</v>
      </c>
      <c r="M48" s="206">
        <v>0.1</v>
      </c>
      <c r="N48" s="206">
        <v>0.11</v>
      </c>
      <c r="O48" s="206">
        <v>0.12</v>
      </c>
      <c r="P48" s="206">
        <v>4.2</v>
      </c>
      <c r="Q48" s="206">
        <v>0.38</v>
      </c>
      <c r="R48" s="206">
        <v>0.56000000000000005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2.78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1.17</v>
      </c>
      <c r="D49" s="206">
        <v>0.16</v>
      </c>
      <c r="E49" s="206">
        <v>0</v>
      </c>
      <c r="F49" s="206">
        <v>2.06</v>
      </c>
      <c r="G49" s="206">
        <v>0</v>
      </c>
      <c r="H49" s="206">
        <v>0</v>
      </c>
      <c r="I49" s="206">
        <v>2.78</v>
      </c>
      <c r="J49" s="206">
        <v>7.0000000000000007E-2</v>
      </c>
      <c r="K49" s="206">
        <v>2.61</v>
      </c>
      <c r="L49" s="206">
        <v>0.15</v>
      </c>
      <c r="M49" s="206">
        <v>0.1</v>
      </c>
      <c r="N49" s="206">
        <v>0.11</v>
      </c>
      <c r="O49" s="206">
        <v>0.12</v>
      </c>
      <c r="P49" s="206">
        <v>4.2</v>
      </c>
      <c r="Q49" s="206">
        <v>0.38</v>
      </c>
      <c r="R49" s="206">
        <v>0.56000000000000005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2.78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1.17</v>
      </c>
      <c r="D50" s="206">
        <v>0.16</v>
      </c>
      <c r="E50" s="206">
        <v>0</v>
      </c>
      <c r="F50" s="206">
        <v>2.06</v>
      </c>
      <c r="G50" s="206">
        <v>0</v>
      </c>
      <c r="H50" s="206">
        <v>0</v>
      </c>
      <c r="I50" s="206">
        <v>2.78</v>
      </c>
      <c r="J50" s="206">
        <v>7.0000000000000007E-2</v>
      </c>
      <c r="K50" s="206">
        <v>2.61</v>
      </c>
      <c r="L50" s="206">
        <v>0.05</v>
      </c>
      <c r="M50" s="206">
        <v>0.1</v>
      </c>
      <c r="N50" s="206">
        <v>0.11</v>
      </c>
      <c r="O50" s="206">
        <v>0.12</v>
      </c>
      <c r="P50" s="206">
        <v>4.2</v>
      </c>
      <c r="Q50" s="206">
        <v>0.38</v>
      </c>
      <c r="R50" s="206">
        <v>0.56000000000000005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2.78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1.17</v>
      </c>
      <c r="D51" s="206">
        <v>0.16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0.05</v>
      </c>
      <c r="M51" s="206">
        <v>0.1</v>
      </c>
      <c r="N51" s="206">
        <v>0.11</v>
      </c>
      <c r="O51" s="206">
        <v>0.12</v>
      </c>
      <c r="P51" s="206">
        <v>4.2</v>
      </c>
      <c r="Q51" s="206">
        <v>0.38</v>
      </c>
      <c r="R51" s="206">
        <v>0.59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2.78</v>
      </c>
      <c r="AD51" s="206">
        <v>0</v>
      </c>
      <c r="AE51" s="206">
        <v>0</v>
      </c>
      <c r="AF51" s="206">
        <v>0</v>
      </c>
      <c r="AG51" s="206">
        <v>0</v>
      </c>
      <c r="AH51" s="206">
        <v>60.65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1.34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0.05</v>
      </c>
      <c r="M52" s="206">
        <v>0.1</v>
      </c>
      <c r="N52" s="206">
        <v>0.11</v>
      </c>
      <c r="O52" s="206">
        <v>0.12</v>
      </c>
      <c r="P52" s="206">
        <v>4.2</v>
      </c>
      <c r="Q52" s="206">
        <v>0.38</v>
      </c>
      <c r="R52" s="206">
        <v>0.66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2.78</v>
      </c>
      <c r="AD52" s="206">
        <v>0</v>
      </c>
      <c r="AE52" s="206">
        <v>0</v>
      </c>
      <c r="AF52" s="206">
        <v>0</v>
      </c>
      <c r="AG52" s="206">
        <v>0</v>
      </c>
      <c r="AH52" s="206">
        <v>60.65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1.34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0.05</v>
      </c>
      <c r="M53" s="206">
        <v>0.1</v>
      </c>
      <c r="N53" s="206">
        <v>0.11</v>
      </c>
      <c r="O53" s="206">
        <v>0.12</v>
      </c>
      <c r="P53" s="206">
        <v>4.2</v>
      </c>
      <c r="Q53" s="206">
        <v>0.38</v>
      </c>
      <c r="R53" s="206">
        <v>0.69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2.78</v>
      </c>
      <c r="AD53" s="206">
        <v>0</v>
      </c>
      <c r="AE53" s="206">
        <v>0</v>
      </c>
      <c r="AF53" s="206">
        <v>0</v>
      </c>
      <c r="AG53" s="206">
        <v>0</v>
      </c>
      <c r="AH53" s="206">
        <v>60.65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1.34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0.05</v>
      </c>
      <c r="M54" s="206">
        <v>0.1</v>
      </c>
      <c r="N54" s="206">
        <v>0.11</v>
      </c>
      <c r="O54" s="206">
        <v>0.12</v>
      </c>
      <c r="P54" s="206">
        <v>4.2</v>
      </c>
      <c r="Q54" s="206">
        <v>0.38</v>
      </c>
      <c r="R54" s="206">
        <v>0.75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2.78</v>
      </c>
      <c r="AD54" s="206">
        <v>0</v>
      </c>
      <c r="AE54" s="206">
        <v>0</v>
      </c>
      <c r="AF54" s="206">
        <v>0</v>
      </c>
      <c r="AG54" s="206">
        <v>0</v>
      </c>
      <c r="AH54" s="206">
        <v>60.65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1.34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0.05</v>
      </c>
      <c r="M55" s="206">
        <v>0.1</v>
      </c>
      <c r="N55" s="206">
        <v>0.11</v>
      </c>
      <c r="O55" s="206">
        <v>0.12</v>
      </c>
      <c r="P55" s="206">
        <v>4.2</v>
      </c>
      <c r="Q55" s="206">
        <v>0.38</v>
      </c>
      <c r="R55" s="206">
        <v>0.78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2.78</v>
      </c>
      <c r="AD55" s="206">
        <v>0</v>
      </c>
      <c r="AE55" s="206">
        <v>0</v>
      </c>
      <c r="AF55" s="206">
        <v>0</v>
      </c>
      <c r="AG55" s="206">
        <v>0</v>
      </c>
      <c r="AH55" s="206">
        <v>60.65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1.34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0.05</v>
      </c>
      <c r="M56" s="206">
        <v>0.1</v>
      </c>
      <c r="N56" s="206">
        <v>0.11</v>
      </c>
      <c r="O56" s="206">
        <v>0.12</v>
      </c>
      <c r="P56" s="206">
        <v>4.2</v>
      </c>
      <c r="Q56" s="206">
        <v>0.38</v>
      </c>
      <c r="R56" s="206">
        <v>0.81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60.65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1.34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0.05</v>
      </c>
      <c r="M57" s="206">
        <v>0.1</v>
      </c>
      <c r="N57" s="206">
        <v>0.11</v>
      </c>
      <c r="O57" s="206">
        <v>0.12</v>
      </c>
      <c r="P57" s="206">
        <v>4.2</v>
      </c>
      <c r="Q57" s="206">
        <v>0.38</v>
      </c>
      <c r="R57" s="206">
        <v>0.81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60.65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1.34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0.05</v>
      </c>
      <c r="M58" s="206">
        <v>0.1</v>
      </c>
      <c r="N58" s="206">
        <v>0.11</v>
      </c>
      <c r="O58" s="206">
        <v>0.12</v>
      </c>
      <c r="P58" s="206">
        <v>4.2</v>
      </c>
      <c r="Q58" s="206">
        <v>0.38</v>
      </c>
      <c r="R58" s="206">
        <v>0.81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60.65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1.34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0.05</v>
      </c>
      <c r="M59" s="206">
        <v>0.1</v>
      </c>
      <c r="N59" s="206">
        <v>0.11</v>
      </c>
      <c r="O59" s="206">
        <v>0.12</v>
      </c>
      <c r="P59" s="206">
        <v>4.2</v>
      </c>
      <c r="Q59" s="206">
        <v>0.38</v>
      </c>
      <c r="R59" s="206">
        <v>0.89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54.54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1.34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0.05</v>
      </c>
      <c r="M60" s="206">
        <v>0.1</v>
      </c>
      <c r="N60" s="206">
        <v>0.11</v>
      </c>
      <c r="O60" s="206">
        <v>0.12</v>
      </c>
      <c r="P60" s="206">
        <v>4.2</v>
      </c>
      <c r="Q60" s="206">
        <v>0.38</v>
      </c>
      <c r="R60" s="206">
        <v>0.89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54.54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1.34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0.05</v>
      </c>
      <c r="M61" s="206">
        <v>0.1</v>
      </c>
      <c r="N61" s="206">
        <v>0.11</v>
      </c>
      <c r="O61" s="206">
        <v>0.12</v>
      </c>
      <c r="P61" s="206">
        <v>4.2</v>
      </c>
      <c r="Q61" s="206">
        <v>0.38</v>
      </c>
      <c r="R61" s="206">
        <v>0.97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54.54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1.34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0.05</v>
      </c>
      <c r="M62" s="206">
        <v>0.1</v>
      </c>
      <c r="N62" s="206">
        <v>0.11</v>
      </c>
      <c r="O62" s="206">
        <v>0.12</v>
      </c>
      <c r="P62" s="206">
        <v>4.2</v>
      </c>
      <c r="Q62" s="206">
        <v>0.38</v>
      </c>
      <c r="R62" s="206">
        <v>1.06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46.97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1.34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0.05</v>
      </c>
      <c r="M63" s="206">
        <v>0.1</v>
      </c>
      <c r="N63" s="206">
        <v>0.11</v>
      </c>
      <c r="O63" s="206">
        <v>0.12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46.97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1.34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0.05</v>
      </c>
      <c r="M64" s="206">
        <v>0.1</v>
      </c>
      <c r="N64" s="206">
        <v>0.11</v>
      </c>
      <c r="O64" s="206">
        <v>0.12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46.97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1.34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0.05</v>
      </c>
      <c r="M65" s="206">
        <v>0.1</v>
      </c>
      <c r="N65" s="206">
        <v>0.11</v>
      </c>
      <c r="O65" s="206">
        <v>0.12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46.97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1.34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0.05</v>
      </c>
      <c r="M66" s="206">
        <v>0.1</v>
      </c>
      <c r="N66" s="206">
        <v>0.11</v>
      </c>
      <c r="O66" s="206">
        <v>0.12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46.97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1.34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0.05</v>
      </c>
      <c r="K67" s="206">
        <v>2.61</v>
      </c>
      <c r="L67" s="206">
        <v>0.05</v>
      </c>
      <c r="M67" s="206">
        <v>0.1</v>
      </c>
      <c r="N67" s="206">
        <v>0.11</v>
      </c>
      <c r="O67" s="206">
        <v>0.12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3.19</v>
      </c>
      <c r="AD67" s="206">
        <v>0</v>
      </c>
      <c r="AE67" s="206">
        <v>0</v>
      </c>
      <c r="AF67" s="206">
        <v>0</v>
      </c>
      <c r="AG67" s="206">
        <v>0</v>
      </c>
      <c r="AH67" s="206">
        <v>46.97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1.34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0.05</v>
      </c>
      <c r="K68" s="206">
        <v>2.61</v>
      </c>
      <c r="L68" s="206">
        <v>0.05</v>
      </c>
      <c r="M68" s="206">
        <v>0.1</v>
      </c>
      <c r="N68" s="206">
        <v>0.11</v>
      </c>
      <c r="O68" s="206">
        <v>0.12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3.19</v>
      </c>
      <c r="AD68" s="206">
        <v>0</v>
      </c>
      <c r="AE68" s="206">
        <v>0</v>
      </c>
      <c r="AF68" s="206">
        <v>0</v>
      </c>
      <c r="AG68" s="206">
        <v>0</v>
      </c>
      <c r="AH68" s="206">
        <v>46.97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1.34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0.05</v>
      </c>
      <c r="K69" s="206">
        <v>2.61</v>
      </c>
      <c r="L69" s="206">
        <v>0.05</v>
      </c>
      <c r="M69" s="206">
        <v>0.1</v>
      </c>
      <c r="N69" s="206">
        <v>0.11</v>
      </c>
      <c r="O69" s="206">
        <v>0.12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3.19</v>
      </c>
      <c r="AD69" s="206">
        <v>0</v>
      </c>
      <c r="AE69" s="206">
        <v>0</v>
      </c>
      <c r="AF69" s="206">
        <v>0</v>
      </c>
      <c r="AG69" s="206">
        <v>0</v>
      </c>
      <c r="AH69" s="206">
        <v>46.97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1.34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0.05</v>
      </c>
      <c r="K70" s="206">
        <v>2.61</v>
      </c>
      <c r="L70" s="206">
        <v>0.05</v>
      </c>
      <c r="M70" s="206">
        <v>0.1</v>
      </c>
      <c r="N70" s="206">
        <v>0.11</v>
      </c>
      <c r="O70" s="206">
        <v>0.12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3.19</v>
      </c>
      <c r="AD70" s="206">
        <v>0</v>
      </c>
      <c r="AE70" s="206">
        <v>0</v>
      </c>
      <c r="AF70" s="206">
        <v>0</v>
      </c>
      <c r="AG70" s="206">
        <v>0</v>
      </c>
      <c r="AH70" s="206">
        <v>46.97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1.34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0.05</v>
      </c>
      <c r="K71" s="206">
        <v>2.61</v>
      </c>
      <c r="L71" s="206">
        <v>0.05</v>
      </c>
      <c r="M71" s="206">
        <v>0.1</v>
      </c>
      <c r="N71" s="206">
        <v>0.11</v>
      </c>
      <c r="O71" s="206">
        <v>0.12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3.19</v>
      </c>
      <c r="AD71" s="206">
        <v>0</v>
      </c>
      <c r="AE71" s="206">
        <v>0</v>
      </c>
      <c r="AF71" s="206">
        <v>0</v>
      </c>
      <c r="AG71" s="206">
        <v>0</v>
      </c>
      <c r="AH71" s="206">
        <v>46.97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1.34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0.05</v>
      </c>
      <c r="K72" s="206">
        <v>2.61</v>
      </c>
      <c r="L72" s="206">
        <v>0.05</v>
      </c>
      <c r="M72" s="206">
        <v>0.1</v>
      </c>
      <c r="N72" s="206">
        <v>0.11</v>
      </c>
      <c r="O72" s="206">
        <v>0.12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3.19</v>
      </c>
      <c r="AD72" s="206">
        <v>0</v>
      </c>
      <c r="AE72" s="206">
        <v>0</v>
      </c>
      <c r="AF72" s="206">
        <v>0</v>
      </c>
      <c r="AG72" s="206">
        <v>0</v>
      </c>
      <c r="AH72" s="206">
        <v>46.97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1.34</v>
      </c>
      <c r="D73" s="206">
        <v>0</v>
      </c>
      <c r="E73" s="206">
        <v>0</v>
      </c>
      <c r="F73" s="206">
        <v>1.97</v>
      </c>
      <c r="G73" s="206">
        <v>0</v>
      </c>
      <c r="H73" s="206">
        <v>0</v>
      </c>
      <c r="I73" s="206">
        <v>2.79</v>
      </c>
      <c r="J73" s="206">
        <v>0.05</v>
      </c>
      <c r="K73" s="206">
        <v>2.61</v>
      </c>
      <c r="L73" s="206">
        <v>0.05</v>
      </c>
      <c r="M73" s="206">
        <v>0.1</v>
      </c>
      <c r="N73" s="206">
        <v>0.11</v>
      </c>
      <c r="O73" s="206">
        <v>0.12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3.19</v>
      </c>
      <c r="AD73" s="206">
        <v>0</v>
      </c>
      <c r="AE73" s="206">
        <v>0</v>
      </c>
      <c r="AF73" s="206">
        <v>0</v>
      </c>
      <c r="AG73" s="206">
        <v>0</v>
      </c>
      <c r="AH73" s="206">
        <v>46.97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1.32</v>
      </c>
      <c r="D74" s="206">
        <v>0</v>
      </c>
      <c r="E74" s="206">
        <v>0</v>
      </c>
      <c r="F74" s="206">
        <v>1.79</v>
      </c>
      <c r="G74" s="206">
        <v>0</v>
      </c>
      <c r="H74" s="206">
        <v>0</v>
      </c>
      <c r="I74" s="206">
        <v>2.79</v>
      </c>
      <c r="J74" s="206">
        <v>0.05</v>
      </c>
      <c r="K74" s="206">
        <v>2.61</v>
      </c>
      <c r="L74" s="206">
        <v>0.05</v>
      </c>
      <c r="M74" s="206">
        <v>0.1</v>
      </c>
      <c r="N74" s="206">
        <v>0.11</v>
      </c>
      <c r="O74" s="206">
        <v>0.12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3.17</v>
      </c>
      <c r="AD74" s="206">
        <v>0</v>
      </c>
      <c r="AE74" s="206">
        <v>0</v>
      </c>
      <c r="AF74" s="206">
        <v>0</v>
      </c>
      <c r="AG74" s="206">
        <v>0</v>
      </c>
      <c r="AH74" s="206">
        <v>46.97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1.32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0.05</v>
      </c>
      <c r="K75" s="206">
        <v>2.61</v>
      </c>
      <c r="L75" s="206">
        <v>0.05</v>
      </c>
      <c r="M75" s="206">
        <v>0.1</v>
      </c>
      <c r="N75" s="206">
        <v>0.11</v>
      </c>
      <c r="O75" s="206">
        <v>0.12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3.17</v>
      </c>
      <c r="AD75" s="206">
        <v>0</v>
      </c>
      <c r="AE75" s="206">
        <v>0</v>
      </c>
      <c r="AF75" s="206">
        <v>0</v>
      </c>
      <c r="AG75" s="206">
        <v>0</v>
      </c>
      <c r="AH75" s="206">
        <v>46.97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1.32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0.05</v>
      </c>
      <c r="K76" s="206">
        <v>2.61</v>
      </c>
      <c r="L76" s="206">
        <v>0.05</v>
      </c>
      <c r="M76" s="206">
        <v>0.1</v>
      </c>
      <c r="N76" s="206">
        <v>0.11</v>
      </c>
      <c r="O76" s="206">
        <v>0.12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3.17</v>
      </c>
      <c r="AD76" s="206">
        <v>0</v>
      </c>
      <c r="AE76" s="206">
        <v>0</v>
      </c>
      <c r="AF76" s="206">
        <v>0</v>
      </c>
      <c r="AG76" s="206">
        <v>0</v>
      </c>
      <c r="AH76" s="206">
        <v>46.97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1.32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0.05</v>
      </c>
      <c r="K77" s="206">
        <v>2.61</v>
      </c>
      <c r="L77" s="206">
        <v>0.05</v>
      </c>
      <c r="M77" s="206">
        <v>0.1</v>
      </c>
      <c r="N77" s="206">
        <v>0.11</v>
      </c>
      <c r="O77" s="206">
        <v>0.12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3.17</v>
      </c>
      <c r="AD77" s="206">
        <v>0</v>
      </c>
      <c r="AE77" s="206">
        <v>0</v>
      </c>
      <c r="AF77" s="206">
        <v>0</v>
      </c>
      <c r="AG77" s="206">
        <v>0</v>
      </c>
      <c r="AH77" s="206">
        <v>46.97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1.32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0.05</v>
      </c>
      <c r="K78" s="206">
        <v>2.61</v>
      </c>
      <c r="L78" s="206">
        <v>0.05</v>
      </c>
      <c r="M78" s="206">
        <v>0.1</v>
      </c>
      <c r="N78" s="206">
        <v>0.11</v>
      </c>
      <c r="O78" s="206">
        <v>0.12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3.17</v>
      </c>
      <c r="AD78" s="206">
        <v>0</v>
      </c>
      <c r="AE78" s="206">
        <v>0</v>
      </c>
      <c r="AF78" s="206">
        <v>0</v>
      </c>
      <c r="AG78" s="206">
        <v>0</v>
      </c>
      <c r="AH78" s="206">
        <v>46.97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1.32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3.67</v>
      </c>
      <c r="J79" s="206">
        <v>0</v>
      </c>
      <c r="K79" s="206">
        <v>2.61</v>
      </c>
      <c r="L79" s="206">
        <v>0.05</v>
      </c>
      <c r="M79" s="206">
        <v>0.1</v>
      </c>
      <c r="N79" s="206">
        <v>0.11</v>
      </c>
      <c r="O79" s="206">
        <v>0.12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3.17</v>
      </c>
      <c r="AD79" s="206">
        <v>0</v>
      </c>
      <c r="AE79" s="206">
        <v>0</v>
      </c>
      <c r="AF79" s="206">
        <v>0</v>
      </c>
      <c r="AG79" s="206">
        <v>0</v>
      </c>
      <c r="AH79" s="206">
        <v>46.97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1.32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3.67</v>
      </c>
      <c r="J80" s="206">
        <v>0</v>
      </c>
      <c r="K80" s="206">
        <v>2.61</v>
      </c>
      <c r="L80" s="206">
        <v>0.05</v>
      </c>
      <c r="M80" s="206">
        <v>0.1</v>
      </c>
      <c r="N80" s="206">
        <v>0.11</v>
      </c>
      <c r="O80" s="206">
        <v>0.12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3.17</v>
      </c>
      <c r="AD80" s="206">
        <v>0</v>
      </c>
      <c r="AE80" s="206">
        <v>0</v>
      </c>
      <c r="AF80" s="206">
        <v>0</v>
      </c>
      <c r="AG80" s="206">
        <v>0</v>
      </c>
      <c r="AH80" s="206">
        <v>46.97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3.67</v>
      </c>
      <c r="J81" s="206">
        <v>0</v>
      </c>
      <c r="K81" s="206">
        <v>2.61</v>
      </c>
      <c r="L81" s="206">
        <v>0.05</v>
      </c>
      <c r="M81" s="206">
        <v>0.1</v>
      </c>
      <c r="N81" s="206">
        <v>0.11</v>
      </c>
      <c r="O81" s="206">
        <v>0.12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3.17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3.67</v>
      </c>
      <c r="J82" s="206">
        <v>0</v>
      </c>
      <c r="K82" s="206">
        <v>2.61</v>
      </c>
      <c r="L82" s="206">
        <v>0.05</v>
      </c>
      <c r="M82" s="206">
        <v>0.1</v>
      </c>
      <c r="N82" s="206">
        <v>0.11</v>
      </c>
      <c r="O82" s="206">
        <v>0.12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3.17</v>
      </c>
      <c r="AD82" s="206">
        <v>0</v>
      </c>
      <c r="AE82" s="206">
        <v>0</v>
      </c>
      <c r="AF82" s="206">
        <v>0</v>
      </c>
      <c r="AG82" s="206">
        <v>0</v>
      </c>
      <c r="AH82" s="206">
        <v>39.090000000000003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2.86</v>
      </c>
      <c r="J83" s="206">
        <v>0</v>
      </c>
      <c r="K83" s="206">
        <v>2.61</v>
      </c>
      <c r="L83" s="206">
        <v>0.05</v>
      </c>
      <c r="M83" s="206">
        <v>0.1</v>
      </c>
      <c r="N83" s="206">
        <v>0.11</v>
      </c>
      <c r="O83" s="206">
        <v>0.12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3.19</v>
      </c>
      <c r="AD83" s="206">
        <v>0</v>
      </c>
      <c r="AE83" s="206">
        <v>0</v>
      </c>
      <c r="AF83" s="206">
        <v>0</v>
      </c>
      <c r="AG83" s="206">
        <v>0</v>
      </c>
      <c r="AH83" s="206">
        <v>39.090000000000003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1.98</v>
      </c>
      <c r="J84" s="206">
        <v>0</v>
      </c>
      <c r="K84" s="206">
        <v>2.61</v>
      </c>
      <c r="L84" s="206">
        <v>0.05</v>
      </c>
      <c r="M84" s="206">
        <v>0.1</v>
      </c>
      <c r="N84" s="206">
        <v>0.11</v>
      </c>
      <c r="O84" s="206">
        <v>0.12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3.19</v>
      </c>
      <c r="AD84" s="206">
        <v>0</v>
      </c>
      <c r="AE84" s="206">
        <v>0</v>
      </c>
      <c r="AF84" s="206">
        <v>0</v>
      </c>
      <c r="AG84" s="206">
        <v>0</v>
      </c>
      <c r="AH84" s="206">
        <v>39.090000000000003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1.98</v>
      </c>
      <c r="J85" s="206">
        <v>0</v>
      </c>
      <c r="K85" s="206">
        <v>2.61</v>
      </c>
      <c r="L85" s="206">
        <v>0.05</v>
      </c>
      <c r="M85" s="206">
        <v>0.1</v>
      </c>
      <c r="N85" s="206">
        <v>0.11</v>
      </c>
      <c r="O85" s="206">
        <v>0.12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3.09</v>
      </c>
      <c r="AD85" s="206">
        <v>0</v>
      </c>
      <c r="AE85" s="206">
        <v>0</v>
      </c>
      <c r="AF85" s="206">
        <v>0</v>
      </c>
      <c r="AG85" s="206">
        <v>0</v>
      </c>
      <c r="AH85" s="206">
        <v>39.090000000000003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2.86</v>
      </c>
      <c r="J86" s="206">
        <v>0</v>
      </c>
      <c r="K86" s="206">
        <v>2.61</v>
      </c>
      <c r="L86" s="206">
        <v>0.05</v>
      </c>
      <c r="M86" s="206">
        <v>0.1</v>
      </c>
      <c r="N86" s="206">
        <v>0.11</v>
      </c>
      <c r="O86" s="206">
        <v>0.12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3.09</v>
      </c>
      <c r="AD86" s="206">
        <v>0</v>
      </c>
      <c r="AE86" s="206">
        <v>0</v>
      </c>
      <c r="AF86" s="206">
        <v>0</v>
      </c>
      <c r="AG86" s="206">
        <v>0</v>
      </c>
      <c r="AH86" s="206">
        <v>39.090000000000003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2.86</v>
      </c>
      <c r="J87" s="206">
        <v>0</v>
      </c>
      <c r="K87" s="206">
        <v>2.61</v>
      </c>
      <c r="L87" s="206">
        <v>0.05</v>
      </c>
      <c r="M87" s="206">
        <v>0.1</v>
      </c>
      <c r="N87" s="206">
        <v>0.11</v>
      </c>
      <c r="O87" s="206">
        <v>0.12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2.36</v>
      </c>
      <c r="AD87" s="206">
        <v>0</v>
      </c>
      <c r="AE87" s="206">
        <v>0</v>
      </c>
      <c r="AF87" s="206">
        <v>0</v>
      </c>
      <c r="AG87" s="206">
        <v>0</v>
      </c>
      <c r="AH87" s="206">
        <v>39.090000000000003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2.86</v>
      </c>
      <c r="J88" s="206">
        <v>0</v>
      </c>
      <c r="K88" s="206">
        <v>2.61</v>
      </c>
      <c r="L88" s="206">
        <v>0.05</v>
      </c>
      <c r="M88" s="206">
        <v>0.1</v>
      </c>
      <c r="N88" s="206">
        <v>0.11</v>
      </c>
      <c r="O88" s="206">
        <v>0.12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3</v>
      </c>
      <c r="AD88" s="206">
        <v>0</v>
      </c>
      <c r="AE88" s="206">
        <v>0</v>
      </c>
      <c r="AF88" s="206">
        <v>0</v>
      </c>
      <c r="AG88" s="206">
        <v>0</v>
      </c>
      <c r="AH88" s="206">
        <v>39.090000000000003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1.98</v>
      </c>
      <c r="J89" s="206">
        <v>0</v>
      </c>
      <c r="K89" s="206">
        <v>2.61</v>
      </c>
      <c r="L89" s="206">
        <v>0.05</v>
      </c>
      <c r="M89" s="206">
        <v>0.1</v>
      </c>
      <c r="N89" s="206">
        <v>0.11</v>
      </c>
      <c r="O89" s="206">
        <v>0.12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2.76</v>
      </c>
      <c r="AD89" s="206">
        <v>0</v>
      </c>
      <c r="AE89" s="206">
        <v>0</v>
      </c>
      <c r="AF89" s="206">
        <v>0</v>
      </c>
      <c r="AG89" s="206">
        <v>0</v>
      </c>
      <c r="AH89" s="206">
        <v>39.090000000000003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1.98</v>
      </c>
      <c r="J90" s="206">
        <v>0</v>
      </c>
      <c r="K90" s="206">
        <v>2.61</v>
      </c>
      <c r="L90" s="206">
        <v>0.05</v>
      </c>
      <c r="M90" s="206">
        <v>0.1</v>
      </c>
      <c r="N90" s="206">
        <v>0.11</v>
      </c>
      <c r="O90" s="206">
        <v>0.12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2.76</v>
      </c>
      <c r="AD90" s="206">
        <v>0</v>
      </c>
      <c r="AE90" s="206">
        <v>0</v>
      </c>
      <c r="AF90" s="206">
        <v>0</v>
      </c>
      <c r="AG90" s="206">
        <v>0</v>
      </c>
      <c r="AH90" s="206">
        <v>39.090000000000003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2.89</v>
      </c>
      <c r="J91" s="206">
        <v>0</v>
      </c>
      <c r="K91" s="206">
        <v>2.61</v>
      </c>
      <c r="L91" s="206">
        <v>0.05</v>
      </c>
      <c r="M91" s="206">
        <v>0.1</v>
      </c>
      <c r="N91" s="206">
        <v>0.11</v>
      </c>
      <c r="O91" s="206">
        <v>0.12</v>
      </c>
      <c r="P91" s="206">
        <v>4.2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39.090000000000003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2.89</v>
      </c>
      <c r="J92" s="206">
        <v>0</v>
      </c>
      <c r="K92" s="206">
        <v>2.61</v>
      </c>
      <c r="L92" s="206">
        <v>0.05</v>
      </c>
      <c r="M92" s="206">
        <v>0.1</v>
      </c>
      <c r="N92" s="206">
        <v>0.11</v>
      </c>
      <c r="O92" s="206">
        <v>0.12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39.090000000000003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2.89</v>
      </c>
      <c r="J93" s="206">
        <v>0</v>
      </c>
      <c r="K93" s="206">
        <v>2.61</v>
      </c>
      <c r="L93" s="206">
        <v>0.04</v>
      </c>
      <c r="M93" s="206">
        <v>0.1</v>
      </c>
      <c r="N93" s="206">
        <v>0.11</v>
      </c>
      <c r="O93" s="206">
        <v>0.12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39.090000000000003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2.89</v>
      </c>
      <c r="J94" s="206">
        <v>0</v>
      </c>
      <c r="K94" s="206">
        <v>2.61</v>
      </c>
      <c r="L94" s="206">
        <v>0</v>
      </c>
      <c r="M94" s="206">
        <v>0.1</v>
      </c>
      <c r="N94" s="206">
        <v>0.11</v>
      </c>
      <c r="O94" s="206">
        <v>0.12</v>
      </c>
      <c r="P94" s="206">
        <v>4.2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39.090000000000003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2.89</v>
      </c>
      <c r="J95" s="206">
        <v>0</v>
      </c>
      <c r="K95" s="206">
        <v>2.61</v>
      </c>
      <c r="L95" s="206">
        <v>0</v>
      </c>
      <c r="M95" s="206">
        <v>0.1</v>
      </c>
      <c r="N95" s="206">
        <v>0.11</v>
      </c>
      <c r="O95" s="206">
        <v>0.12</v>
      </c>
      <c r="P95" s="206">
        <v>4.2</v>
      </c>
      <c r="Q95" s="206">
        <v>0.23</v>
      </c>
      <c r="R95" s="206">
        <v>0.17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2.89</v>
      </c>
      <c r="J96" s="206">
        <v>0</v>
      </c>
      <c r="K96" s="206">
        <v>2.61</v>
      </c>
      <c r="L96" s="206">
        <v>0</v>
      </c>
      <c r="M96" s="206">
        <v>0.1</v>
      </c>
      <c r="N96" s="206">
        <v>0.11</v>
      </c>
      <c r="O96" s="206">
        <v>0.12</v>
      </c>
      <c r="P96" s="206">
        <v>4.2</v>
      </c>
      <c r="Q96" s="206">
        <v>0.23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7.58</v>
      </c>
      <c r="AH96" s="206">
        <v>33.33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2.89</v>
      </c>
      <c r="J97" s="206">
        <v>0</v>
      </c>
      <c r="K97" s="206">
        <v>2.61</v>
      </c>
      <c r="L97" s="206">
        <v>0</v>
      </c>
      <c r="M97" s="206">
        <v>0.1</v>
      </c>
      <c r="N97" s="206">
        <v>0.11</v>
      </c>
      <c r="O97" s="206">
        <v>0.12</v>
      </c>
      <c r="P97" s="206">
        <v>4.2</v>
      </c>
      <c r="Q97" s="206">
        <v>0.21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7.58</v>
      </c>
      <c r="AH97" s="206">
        <v>33.33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2.89</v>
      </c>
      <c r="J98" s="206">
        <v>0</v>
      </c>
      <c r="K98" s="206">
        <v>2.61</v>
      </c>
      <c r="L98" s="206">
        <v>0</v>
      </c>
      <c r="M98" s="206">
        <v>0.1</v>
      </c>
      <c r="N98" s="206">
        <v>0.11</v>
      </c>
      <c r="O98" s="206">
        <v>0.12</v>
      </c>
      <c r="P98" s="206">
        <v>4.2</v>
      </c>
      <c r="Q98" s="206">
        <v>0.21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7.58</v>
      </c>
      <c r="AH98" s="206">
        <v>33.33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3.1112500000000015E-2</v>
      </c>
      <c r="D99">
        <f t="shared" si="0"/>
        <v>1.0000000000000002E-3</v>
      </c>
      <c r="E99">
        <f t="shared" si="0"/>
        <v>0</v>
      </c>
      <c r="F99">
        <f t="shared" si="0"/>
        <v>4.8130000000000041E-2</v>
      </c>
      <c r="G99">
        <f t="shared" si="0"/>
        <v>1.2199999999999999E-3</v>
      </c>
      <c r="H99">
        <f t="shared" si="0"/>
        <v>0</v>
      </c>
      <c r="I99">
        <f t="shared" si="0"/>
        <v>6.7659999999999929E-2</v>
      </c>
      <c r="J99">
        <f t="shared" si="0"/>
        <v>1.0299999999999988E-3</v>
      </c>
      <c r="K99">
        <f t="shared" si="0"/>
        <v>5.6090000000000126E-2</v>
      </c>
      <c r="L99">
        <f t="shared" si="0"/>
        <v>1.6099999999999982E-3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0.10075999999999984</v>
      </c>
      <c r="Q99">
        <f t="shared" si="0"/>
        <v>7.889999999999996E-3</v>
      </c>
      <c r="R99">
        <f t="shared" si="0"/>
        <v>1.9124999999999996E-2</v>
      </c>
      <c r="S99">
        <f t="shared" si="0"/>
        <v>1.2389999999999976E-2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5.9707500000000018E-2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5.6850000000000008E-3</v>
      </c>
      <c r="AH99">
        <f t="shared" si="0"/>
        <v>1.3706025000000006</v>
      </c>
      <c r="AI99">
        <f t="shared" si="0"/>
        <v>0</v>
      </c>
      <c r="AJ99">
        <f t="shared" si="0"/>
        <v>0</v>
      </c>
      <c r="AK99">
        <f t="shared" si="0"/>
        <v>0.11616749999999987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13.91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4.68</v>
      </c>
      <c r="L3" s="206">
        <v>274.88</v>
      </c>
      <c r="M3" s="206">
        <v>1.17</v>
      </c>
      <c r="N3" s="206">
        <v>1.51</v>
      </c>
      <c r="O3" s="206">
        <v>0</v>
      </c>
      <c r="P3" s="206">
        <v>0.46</v>
      </c>
      <c r="Q3" s="206">
        <v>3.24</v>
      </c>
      <c r="R3" s="206">
        <v>8.56</v>
      </c>
      <c r="S3" s="206">
        <v>4.41</v>
      </c>
      <c r="T3" s="206">
        <v>0.56000000000000005</v>
      </c>
      <c r="U3" s="206">
        <v>0.89</v>
      </c>
      <c r="V3" s="206">
        <v>6.36</v>
      </c>
      <c r="W3" s="206">
        <v>10.01</v>
      </c>
      <c r="X3" s="206">
        <v>20.59</v>
      </c>
      <c r="Y3" s="206">
        <v>0</v>
      </c>
      <c r="Z3" s="206">
        <v>44.47</v>
      </c>
      <c r="AA3" s="206">
        <v>20.96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13.91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4.68</v>
      </c>
      <c r="L4" s="206">
        <v>274.88</v>
      </c>
      <c r="M4" s="206">
        <v>1.17</v>
      </c>
      <c r="N4" s="206">
        <v>1.51</v>
      </c>
      <c r="O4" s="206">
        <v>0</v>
      </c>
      <c r="P4" s="206">
        <v>0.46</v>
      </c>
      <c r="Q4" s="206">
        <v>3.24</v>
      </c>
      <c r="R4" s="206">
        <v>8.56</v>
      </c>
      <c r="S4" s="206">
        <v>4.41</v>
      </c>
      <c r="T4" s="206">
        <v>0.56000000000000005</v>
      </c>
      <c r="U4" s="206">
        <v>0.89</v>
      </c>
      <c r="V4" s="206">
        <v>6.36</v>
      </c>
      <c r="W4" s="206">
        <v>10.17</v>
      </c>
      <c r="X4" s="206">
        <v>20.59</v>
      </c>
      <c r="Y4" s="206">
        <v>0</v>
      </c>
      <c r="Z4" s="206">
        <v>44.47</v>
      </c>
      <c r="AA4" s="206">
        <v>20.96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13.91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4.68</v>
      </c>
      <c r="L5" s="206">
        <v>274.88</v>
      </c>
      <c r="M5" s="206">
        <v>1.17</v>
      </c>
      <c r="N5" s="206">
        <v>1.51</v>
      </c>
      <c r="O5" s="206">
        <v>0</v>
      </c>
      <c r="P5" s="206">
        <v>1.1399999999999999</v>
      </c>
      <c r="Q5" s="206">
        <v>3.24</v>
      </c>
      <c r="R5" s="206">
        <v>7.07</v>
      </c>
      <c r="S5" s="206">
        <v>4.41</v>
      </c>
      <c r="T5" s="206">
        <v>0.56000000000000005</v>
      </c>
      <c r="U5" s="206">
        <v>0.89</v>
      </c>
      <c r="V5" s="206">
        <v>6.36</v>
      </c>
      <c r="W5" s="206">
        <v>10.17</v>
      </c>
      <c r="X5" s="206">
        <v>20.59</v>
      </c>
      <c r="Y5" s="206">
        <v>0</v>
      </c>
      <c r="Z5" s="206">
        <v>44.47</v>
      </c>
      <c r="AA5" s="206">
        <v>20.96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13.91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4.68</v>
      </c>
      <c r="L6" s="206">
        <v>274.88</v>
      </c>
      <c r="M6" s="206">
        <v>1.17</v>
      </c>
      <c r="N6" s="206">
        <v>1.51</v>
      </c>
      <c r="O6" s="206">
        <v>0</v>
      </c>
      <c r="P6" s="206">
        <v>1.1599999999999999</v>
      </c>
      <c r="Q6" s="206">
        <v>3.24</v>
      </c>
      <c r="R6" s="206">
        <v>7.07</v>
      </c>
      <c r="S6" s="206">
        <v>4.41</v>
      </c>
      <c r="T6" s="206">
        <v>0.56000000000000005</v>
      </c>
      <c r="U6" s="206">
        <v>0.89</v>
      </c>
      <c r="V6" s="206">
        <v>6.36</v>
      </c>
      <c r="W6" s="206">
        <v>10.17</v>
      </c>
      <c r="X6" s="206">
        <v>20.59</v>
      </c>
      <c r="Y6" s="206">
        <v>0</v>
      </c>
      <c r="Z6" s="206">
        <v>44.47</v>
      </c>
      <c r="AA6" s="206">
        <v>20.96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13.91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4.68</v>
      </c>
      <c r="L7" s="206">
        <v>274.88</v>
      </c>
      <c r="M7" s="206">
        <v>1.17</v>
      </c>
      <c r="N7" s="206">
        <v>1.51</v>
      </c>
      <c r="O7" s="206">
        <v>0</v>
      </c>
      <c r="P7" s="206">
        <v>1.1599999999999999</v>
      </c>
      <c r="Q7" s="206">
        <v>3.24</v>
      </c>
      <c r="R7" s="206">
        <v>7.07</v>
      </c>
      <c r="S7" s="206">
        <v>4.1900000000000004</v>
      </c>
      <c r="T7" s="206">
        <v>0.56000000000000005</v>
      </c>
      <c r="U7" s="206">
        <v>0.89</v>
      </c>
      <c r="V7" s="206">
        <v>6.36</v>
      </c>
      <c r="W7" s="206">
        <v>11.37</v>
      </c>
      <c r="X7" s="206">
        <v>20.59</v>
      </c>
      <c r="Y7" s="206">
        <v>0</v>
      </c>
      <c r="Z7" s="206">
        <v>44.47</v>
      </c>
      <c r="AA7" s="206">
        <v>20.96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13.91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4.68</v>
      </c>
      <c r="L8" s="206">
        <v>274.88</v>
      </c>
      <c r="M8" s="206">
        <v>1.17</v>
      </c>
      <c r="N8" s="206">
        <v>1.51</v>
      </c>
      <c r="O8" s="206">
        <v>0</v>
      </c>
      <c r="P8" s="206">
        <v>1.1599999999999999</v>
      </c>
      <c r="Q8" s="206">
        <v>3.24</v>
      </c>
      <c r="R8" s="206">
        <v>7.07</v>
      </c>
      <c r="S8" s="206">
        <v>4.1900000000000004</v>
      </c>
      <c r="T8" s="206">
        <v>0.56000000000000005</v>
      </c>
      <c r="U8" s="206">
        <v>0.89</v>
      </c>
      <c r="V8" s="206">
        <v>6.36</v>
      </c>
      <c r="W8" s="206">
        <v>11.37</v>
      </c>
      <c r="X8" s="206">
        <v>20.59</v>
      </c>
      <c r="Y8" s="206">
        <v>0</v>
      </c>
      <c r="Z8" s="206">
        <v>44.47</v>
      </c>
      <c r="AA8" s="206">
        <v>20.96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13.91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4.68</v>
      </c>
      <c r="L9" s="206">
        <v>274.88</v>
      </c>
      <c r="M9" s="206">
        <v>1.17</v>
      </c>
      <c r="N9" s="206">
        <v>1.51</v>
      </c>
      <c r="O9" s="206">
        <v>0</v>
      </c>
      <c r="P9" s="206">
        <v>1.1599999999999999</v>
      </c>
      <c r="Q9" s="206">
        <v>3.24</v>
      </c>
      <c r="R9" s="206">
        <v>7.07</v>
      </c>
      <c r="S9" s="206">
        <v>4.1900000000000004</v>
      </c>
      <c r="T9" s="206">
        <v>0.56000000000000005</v>
      </c>
      <c r="U9" s="206">
        <v>0.89</v>
      </c>
      <c r="V9" s="206">
        <v>6.36</v>
      </c>
      <c r="W9" s="206">
        <v>11.37</v>
      </c>
      <c r="X9" s="206">
        <v>20.59</v>
      </c>
      <c r="Y9" s="206">
        <v>0</v>
      </c>
      <c r="Z9" s="206">
        <v>44.47</v>
      </c>
      <c r="AA9" s="206">
        <v>20.96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13.91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4.68</v>
      </c>
      <c r="L10" s="206">
        <v>274.88</v>
      </c>
      <c r="M10" s="206">
        <v>1.17</v>
      </c>
      <c r="N10" s="206">
        <v>1.51</v>
      </c>
      <c r="O10" s="206">
        <v>0</v>
      </c>
      <c r="P10" s="206">
        <v>1.1599999999999999</v>
      </c>
      <c r="Q10" s="206">
        <v>3.24</v>
      </c>
      <c r="R10" s="206">
        <v>7.07</v>
      </c>
      <c r="S10" s="206">
        <v>4.1900000000000004</v>
      </c>
      <c r="T10" s="206">
        <v>0.56000000000000005</v>
      </c>
      <c r="U10" s="206">
        <v>0.89</v>
      </c>
      <c r="V10" s="206">
        <v>6.36</v>
      </c>
      <c r="W10" s="206">
        <v>11.37</v>
      </c>
      <c r="X10" s="206">
        <v>20.59</v>
      </c>
      <c r="Y10" s="206">
        <v>0</v>
      </c>
      <c r="Z10" s="206">
        <v>44.47</v>
      </c>
      <c r="AA10" s="206">
        <v>20.96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4.68</v>
      </c>
      <c r="L11" s="206">
        <v>274.88</v>
      </c>
      <c r="M11" s="206">
        <v>1.17</v>
      </c>
      <c r="N11" s="206">
        <v>1.51</v>
      </c>
      <c r="O11" s="206">
        <v>0</v>
      </c>
      <c r="P11" s="206">
        <v>1.1599999999999999</v>
      </c>
      <c r="Q11" s="206">
        <v>3.24</v>
      </c>
      <c r="R11" s="206">
        <v>7.07</v>
      </c>
      <c r="S11" s="206">
        <v>4.1900000000000004</v>
      </c>
      <c r="T11" s="206">
        <v>0.56000000000000005</v>
      </c>
      <c r="U11" s="206">
        <v>0.89</v>
      </c>
      <c r="V11" s="206">
        <v>6.36</v>
      </c>
      <c r="W11" s="206">
        <v>11.37</v>
      </c>
      <c r="X11" s="206">
        <v>20.59</v>
      </c>
      <c r="Y11" s="206">
        <v>0</v>
      </c>
      <c r="Z11" s="206">
        <v>44.47</v>
      </c>
      <c r="AA11" s="206">
        <v>20.96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4.68</v>
      </c>
      <c r="L12" s="206">
        <v>274.88</v>
      </c>
      <c r="M12" s="206">
        <v>1.17</v>
      </c>
      <c r="N12" s="206">
        <v>1.51</v>
      </c>
      <c r="O12" s="206">
        <v>0</v>
      </c>
      <c r="P12" s="206">
        <v>1.1599999999999999</v>
      </c>
      <c r="Q12" s="206">
        <v>3.24</v>
      </c>
      <c r="R12" s="206">
        <v>7.07</v>
      </c>
      <c r="S12" s="206">
        <v>4.1900000000000004</v>
      </c>
      <c r="T12" s="206">
        <v>0.56000000000000005</v>
      </c>
      <c r="U12" s="206">
        <v>0.89</v>
      </c>
      <c r="V12" s="206">
        <v>6.36</v>
      </c>
      <c r="W12" s="206">
        <v>11.37</v>
      </c>
      <c r="X12" s="206">
        <v>20.59</v>
      </c>
      <c r="Y12" s="206">
        <v>0</v>
      </c>
      <c r="Z12" s="206">
        <v>44.47</v>
      </c>
      <c r="AA12" s="206">
        <v>20.96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4.66</v>
      </c>
      <c r="L13" s="206">
        <v>274.88</v>
      </c>
      <c r="M13" s="206">
        <v>1.17</v>
      </c>
      <c r="N13" s="206">
        <v>1.51</v>
      </c>
      <c r="O13" s="206">
        <v>0</v>
      </c>
      <c r="P13" s="206">
        <v>1.57</v>
      </c>
      <c r="Q13" s="206">
        <v>3.18</v>
      </c>
      <c r="R13" s="206">
        <v>3.53</v>
      </c>
      <c r="S13" s="206">
        <v>3.99</v>
      </c>
      <c r="T13" s="206">
        <v>0.56000000000000005</v>
      </c>
      <c r="U13" s="206">
        <v>0.92</v>
      </c>
      <c r="V13" s="206">
        <v>6.36</v>
      </c>
      <c r="W13" s="206">
        <v>11.37</v>
      </c>
      <c r="X13" s="206">
        <v>20.59</v>
      </c>
      <c r="Y13" s="206">
        <v>0</v>
      </c>
      <c r="Z13" s="206">
        <v>44.47</v>
      </c>
      <c r="AA13" s="206">
        <v>20.81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4.66</v>
      </c>
      <c r="L14" s="206">
        <v>274.88</v>
      </c>
      <c r="M14" s="206">
        <v>1.17</v>
      </c>
      <c r="N14" s="206">
        <v>1.51</v>
      </c>
      <c r="O14" s="206">
        <v>0</v>
      </c>
      <c r="P14" s="206">
        <v>1.57</v>
      </c>
      <c r="Q14" s="206">
        <v>3.18</v>
      </c>
      <c r="R14" s="206">
        <v>3.53</v>
      </c>
      <c r="S14" s="206">
        <v>3.99</v>
      </c>
      <c r="T14" s="206">
        <v>0.56000000000000005</v>
      </c>
      <c r="U14" s="206">
        <v>0.9</v>
      </c>
      <c r="V14" s="206">
        <v>6.36</v>
      </c>
      <c r="W14" s="206">
        <v>11.37</v>
      </c>
      <c r="X14" s="206">
        <v>20.59</v>
      </c>
      <c r="Y14" s="206">
        <v>0</v>
      </c>
      <c r="Z14" s="206">
        <v>44.47</v>
      </c>
      <c r="AA14" s="206">
        <v>20.81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4.66</v>
      </c>
      <c r="L15" s="206">
        <v>274.88</v>
      </c>
      <c r="M15" s="206">
        <v>1.17</v>
      </c>
      <c r="N15" s="206">
        <v>1.51</v>
      </c>
      <c r="O15" s="206">
        <v>0</v>
      </c>
      <c r="P15" s="206">
        <v>1.57</v>
      </c>
      <c r="Q15" s="206">
        <v>3.18</v>
      </c>
      <c r="R15" s="206">
        <v>3.53</v>
      </c>
      <c r="S15" s="206">
        <v>3.99</v>
      </c>
      <c r="T15" s="206">
        <v>0.56000000000000005</v>
      </c>
      <c r="U15" s="206">
        <v>0.9</v>
      </c>
      <c r="V15" s="206">
        <v>6.36</v>
      </c>
      <c r="W15" s="206">
        <v>11.37</v>
      </c>
      <c r="X15" s="206">
        <v>20.59</v>
      </c>
      <c r="Y15" s="206">
        <v>0</v>
      </c>
      <c r="Z15" s="206">
        <v>44.47</v>
      </c>
      <c r="AA15" s="206">
        <v>20.81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4.66</v>
      </c>
      <c r="L16" s="206">
        <v>274.88</v>
      </c>
      <c r="M16" s="206">
        <v>1.17</v>
      </c>
      <c r="N16" s="206">
        <v>1.51</v>
      </c>
      <c r="O16" s="206">
        <v>0</v>
      </c>
      <c r="P16" s="206">
        <v>1.57</v>
      </c>
      <c r="Q16" s="206">
        <v>3.18</v>
      </c>
      <c r="R16" s="206">
        <v>3.53</v>
      </c>
      <c r="S16" s="206">
        <v>3.99</v>
      </c>
      <c r="T16" s="206">
        <v>0.56000000000000005</v>
      </c>
      <c r="U16" s="206">
        <v>0.9</v>
      </c>
      <c r="V16" s="206">
        <v>6.36</v>
      </c>
      <c r="W16" s="206">
        <v>11.37</v>
      </c>
      <c r="X16" s="206">
        <v>20.59</v>
      </c>
      <c r="Y16" s="206">
        <v>0</v>
      </c>
      <c r="Z16" s="206">
        <v>44.47</v>
      </c>
      <c r="AA16" s="206">
        <v>20.81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4.66</v>
      </c>
      <c r="L17" s="206">
        <v>274.88</v>
      </c>
      <c r="M17" s="206">
        <v>1.17</v>
      </c>
      <c r="N17" s="206">
        <v>1.51</v>
      </c>
      <c r="O17" s="206">
        <v>0</v>
      </c>
      <c r="P17" s="206">
        <v>1.57</v>
      </c>
      <c r="Q17" s="206">
        <v>3.18</v>
      </c>
      <c r="R17" s="206">
        <v>3.53</v>
      </c>
      <c r="S17" s="206">
        <v>3.99</v>
      </c>
      <c r="T17" s="206">
        <v>0.56000000000000005</v>
      </c>
      <c r="U17" s="206">
        <v>0.9</v>
      </c>
      <c r="V17" s="206">
        <v>6.36</v>
      </c>
      <c r="W17" s="206">
        <v>11.37</v>
      </c>
      <c r="X17" s="206">
        <v>20.59</v>
      </c>
      <c r="Y17" s="206">
        <v>0</v>
      </c>
      <c r="Z17" s="206">
        <v>44.47</v>
      </c>
      <c r="AA17" s="206">
        <v>20.81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4.66</v>
      </c>
      <c r="L18" s="206">
        <v>274.88</v>
      </c>
      <c r="M18" s="206">
        <v>1.17</v>
      </c>
      <c r="N18" s="206">
        <v>1.51</v>
      </c>
      <c r="O18" s="206">
        <v>0</v>
      </c>
      <c r="P18" s="206">
        <v>1.57</v>
      </c>
      <c r="Q18" s="206">
        <v>3.18</v>
      </c>
      <c r="R18" s="206">
        <v>3.53</v>
      </c>
      <c r="S18" s="206">
        <v>3.99</v>
      </c>
      <c r="T18" s="206">
        <v>0.56000000000000005</v>
      </c>
      <c r="U18" s="206">
        <v>0.9</v>
      </c>
      <c r="V18" s="206">
        <v>6.36</v>
      </c>
      <c r="W18" s="206">
        <v>11.37</v>
      </c>
      <c r="X18" s="206">
        <v>20.59</v>
      </c>
      <c r="Y18" s="206">
        <v>0</v>
      </c>
      <c r="Z18" s="206">
        <v>44.47</v>
      </c>
      <c r="AA18" s="206">
        <v>20.81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4.66</v>
      </c>
      <c r="L19" s="206">
        <v>274.88</v>
      </c>
      <c r="M19" s="206">
        <v>1.17</v>
      </c>
      <c r="N19" s="206">
        <v>1.51</v>
      </c>
      <c r="O19" s="206">
        <v>0</v>
      </c>
      <c r="P19" s="206">
        <v>1.57</v>
      </c>
      <c r="Q19" s="206">
        <v>3.18</v>
      </c>
      <c r="R19" s="206">
        <v>3.53</v>
      </c>
      <c r="S19" s="206">
        <v>4.13</v>
      </c>
      <c r="T19" s="206">
        <v>0.56000000000000005</v>
      </c>
      <c r="U19" s="206">
        <v>0.9</v>
      </c>
      <c r="V19" s="206">
        <v>6.36</v>
      </c>
      <c r="W19" s="206">
        <v>11.37</v>
      </c>
      <c r="X19" s="206">
        <v>20.59</v>
      </c>
      <c r="Y19" s="206">
        <v>0</v>
      </c>
      <c r="Z19" s="206">
        <v>44.47</v>
      </c>
      <c r="AA19" s="206">
        <v>20.81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4.66</v>
      </c>
      <c r="L20" s="206">
        <v>274.88</v>
      </c>
      <c r="M20" s="206">
        <v>1.17</v>
      </c>
      <c r="N20" s="206">
        <v>1.51</v>
      </c>
      <c r="O20" s="206">
        <v>0</v>
      </c>
      <c r="P20" s="206">
        <v>1.57</v>
      </c>
      <c r="Q20" s="206">
        <v>3.18</v>
      </c>
      <c r="R20" s="206">
        <v>3.53</v>
      </c>
      <c r="S20" s="206">
        <v>4.13</v>
      </c>
      <c r="T20" s="206">
        <v>0.56000000000000005</v>
      </c>
      <c r="U20" s="206">
        <v>0.9</v>
      </c>
      <c r="V20" s="206">
        <v>6.36</v>
      </c>
      <c r="W20" s="206">
        <v>11.37</v>
      </c>
      <c r="X20" s="206">
        <v>20.59</v>
      </c>
      <c r="Y20" s="206">
        <v>0</v>
      </c>
      <c r="Z20" s="206">
        <v>44.47</v>
      </c>
      <c r="AA20" s="206">
        <v>20.81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4.66</v>
      </c>
      <c r="L21" s="206">
        <v>274.88</v>
      </c>
      <c r="M21" s="206">
        <v>1.17</v>
      </c>
      <c r="N21" s="206">
        <v>1.51</v>
      </c>
      <c r="O21" s="206">
        <v>0</v>
      </c>
      <c r="P21" s="206">
        <v>1.57</v>
      </c>
      <c r="Q21" s="206">
        <v>3.18</v>
      </c>
      <c r="R21" s="206">
        <v>3.4</v>
      </c>
      <c r="S21" s="206">
        <v>4.16</v>
      </c>
      <c r="T21" s="206">
        <v>0.56000000000000005</v>
      </c>
      <c r="U21" s="206">
        <v>0.9</v>
      </c>
      <c r="V21" s="206">
        <v>6.36</v>
      </c>
      <c r="W21" s="206">
        <v>11.37</v>
      </c>
      <c r="X21" s="206">
        <v>20.59</v>
      </c>
      <c r="Y21" s="206">
        <v>0</v>
      </c>
      <c r="Z21" s="206">
        <v>44.47</v>
      </c>
      <c r="AA21" s="206">
        <v>20.81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4.66</v>
      </c>
      <c r="L22" s="206">
        <v>274.88</v>
      </c>
      <c r="M22" s="206">
        <v>1.17</v>
      </c>
      <c r="N22" s="206">
        <v>1.51</v>
      </c>
      <c r="O22" s="206">
        <v>0</v>
      </c>
      <c r="P22" s="206">
        <v>1.57</v>
      </c>
      <c r="Q22" s="206">
        <v>3.18</v>
      </c>
      <c r="R22" s="206">
        <v>3.4</v>
      </c>
      <c r="S22" s="206">
        <v>4.16</v>
      </c>
      <c r="T22" s="206">
        <v>0.56000000000000005</v>
      </c>
      <c r="U22" s="206">
        <v>0.9</v>
      </c>
      <c r="V22" s="206">
        <v>6.36</v>
      </c>
      <c r="W22" s="206">
        <v>11.37</v>
      </c>
      <c r="X22" s="206">
        <v>20.59</v>
      </c>
      <c r="Y22" s="206">
        <v>0</v>
      </c>
      <c r="Z22" s="206">
        <v>44.47</v>
      </c>
      <c r="AA22" s="206">
        <v>20.81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7.38</v>
      </c>
      <c r="L23" s="206">
        <v>274.88</v>
      </c>
      <c r="M23" s="206">
        <v>1.17</v>
      </c>
      <c r="N23" s="206">
        <v>1.51</v>
      </c>
      <c r="O23" s="206">
        <v>0</v>
      </c>
      <c r="P23" s="206">
        <v>1.57</v>
      </c>
      <c r="Q23" s="206">
        <v>3.22</v>
      </c>
      <c r="R23" s="206">
        <v>3.53</v>
      </c>
      <c r="S23" s="206">
        <v>5.93</v>
      </c>
      <c r="T23" s="206">
        <v>0.56000000000000005</v>
      </c>
      <c r="U23" s="206">
        <v>0.9</v>
      </c>
      <c r="V23" s="206">
        <v>6.36</v>
      </c>
      <c r="W23" s="206">
        <v>11.37</v>
      </c>
      <c r="X23" s="206">
        <v>20.59</v>
      </c>
      <c r="Y23" s="206">
        <v>0</v>
      </c>
      <c r="Z23" s="206">
        <v>44.47</v>
      </c>
      <c r="AA23" s="206">
        <v>20.96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7.38</v>
      </c>
      <c r="L24" s="206">
        <v>274.88</v>
      </c>
      <c r="M24" s="206">
        <v>1.17</v>
      </c>
      <c r="N24" s="206">
        <v>1.51</v>
      </c>
      <c r="O24" s="206">
        <v>0</v>
      </c>
      <c r="P24" s="206">
        <v>1.56</v>
      </c>
      <c r="Q24" s="206">
        <v>3.22</v>
      </c>
      <c r="R24" s="206">
        <v>3.53</v>
      </c>
      <c r="S24" s="206">
        <v>5.93</v>
      </c>
      <c r="T24" s="206">
        <v>0.56000000000000005</v>
      </c>
      <c r="U24" s="206">
        <v>0.9</v>
      </c>
      <c r="V24" s="206">
        <v>6.36</v>
      </c>
      <c r="W24" s="206">
        <v>11.37</v>
      </c>
      <c r="X24" s="206">
        <v>20.59</v>
      </c>
      <c r="Y24" s="206">
        <v>0</v>
      </c>
      <c r="Z24" s="206">
        <v>44.47</v>
      </c>
      <c r="AA24" s="206">
        <v>20.96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7.43</v>
      </c>
      <c r="L25" s="206">
        <v>274.88</v>
      </c>
      <c r="M25" s="206">
        <v>1.17</v>
      </c>
      <c r="N25" s="206">
        <v>1.51</v>
      </c>
      <c r="O25" s="206">
        <v>0</v>
      </c>
      <c r="P25" s="206">
        <v>1.56</v>
      </c>
      <c r="Q25" s="206">
        <v>4.6900000000000004</v>
      </c>
      <c r="R25" s="206">
        <v>3.67</v>
      </c>
      <c r="S25" s="206">
        <v>5.93</v>
      </c>
      <c r="T25" s="206">
        <v>0.56000000000000005</v>
      </c>
      <c r="U25" s="206">
        <v>0.9</v>
      </c>
      <c r="V25" s="206">
        <v>6.36</v>
      </c>
      <c r="W25" s="206">
        <v>2.79</v>
      </c>
      <c r="X25" s="206">
        <v>7.55</v>
      </c>
      <c r="Y25" s="206">
        <v>0</v>
      </c>
      <c r="Z25" s="206">
        <v>20.25</v>
      </c>
      <c r="AA25" s="206">
        <v>9.82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7.43</v>
      </c>
      <c r="L26" s="206">
        <v>274.88</v>
      </c>
      <c r="M26" s="206">
        <v>1.17</v>
      </c>
      <c r="N26" s="206">
        <v>1.51</v>
      </c>
      <c r="O26" s="206">
        <v>0</v>
      </c>
      <c r="P26" s="206">
        <v>1.56</v>
      </c>
      <c r="Q26" s="206">
        <v>4.6900000000000004</v>
      </c>
      <c r="R26" s="206">
        <v>1.83</v>
      </c>
      <c r="S26" s="206">
        <v>5.93</v>
      </c>
      <c r="T26" s="206">
        <v>0.56000000000000005</v>
      </c>
      <c r="U26" s="206">
        <v>0.9</v>
      </c>
      <c r="V26" s="206">
        <v>6.36</v>
      </c>
      <c r="W26" s="206">
        <v>1.98</v>
      </c>
      <c r="X26" s="206">
        <v>5.31</v>
      </c>
      <c r="Y26" s="206">
        <v>0</v>
      </c>
      <c r="Z26" s="206">
        <v>6.5</v>
      </c>
      <c r="AA26" s="206">
        <v>2.48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12.25</v>
      </c>
      <c r="D27" s="206">
        <v>1.63</v>
      </c>
      <c r="E27" s="206">
        <v>0</v>
      </c>
      <c r="F27" s="206">
        <v>22.9</v>
      </c>
      <c r="G27" s="206">
        <v>0</v>
      </c>
      <c r="H27" s="206">
        <v>0</v>
      </c>
      <c r="I27" s="206">
        <v>29.82</v>
      </c>
      <c r="J27" s="206">
        <v>0.51</v>
      </c>
      <c r="K27" s="206">
        <v>7.49</v>
      </c>
      <c r="L27" s="206">
        <v>185.74</v>
      </c>
      <c r="M27" s="206">
        <v>1.17</v>
      </c>
      <c r="N27" s="206">
        <v>1.51</v>
      </c>
      <c r="O27" s="206">
        <v>0</v>
      </c>
      <c r="P27" s="206">
        <v>1.56</v>
      </c>
      <c r="Q27" s="206">
        <v>4.6900000000000004</v>
      </c>
      <c r="R27" s="206">
        <v>3.53</v>
      </c>
      <c r="S27" s="206">
        <v>6.07</v>
      </c>
      <c r="T27" s="206">
        <v>0.56000000000000005</v>
      </c>
      <c r="U27" s="206">
        <v>0.9</v>
      </c>
      <c r="V27" s="206">
        <v>6.36</v>
      </c>
      <c r="W27" s="206">
        <v>8.75</v>
      </c>
      <c r="X27" s="206">
        <v>20.59</v>
      </c>
      <c r="Y27" s="206">
        <v>0</v>
      </c>
      <c r="Z27" s="206">
        <v>44.47</v>
      </c>
      <c r="AA27" s="206">
        <v>20.96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12.25</v>
      </c>
      <c r="D28" s="206">
        <v>1.63</v>
      </c>
      <c r="E28" s="206">
        <v>0</v>
      </c>
      <c r="F28" s="206">
        <v>22.9</v>
      </c>
      <c r="G28" s="206">
        <v>0</v>
      </c>
      <c r="H28" s="206">
        <v>0</v>
      </c>
      <c r="I28" s="206">
        <v>29.82</v>
      </c>
      <c r="J28" s="206">
        <v>0.51</v>
      </c>
      <c r="K28" s="206">
        <v>0.39</v>
      </c>
      <c r="L28" s="206">
        <v>56.87</v>
      </c>
      <c r="M28" s="206">
        <v>1.17</v>
      </c>
      <c r="N28" s="206">
        <v>1.51</v>
      </c>
      <c r="O28" s="206">
        <v>0</v>
      </c>
      <c r="P28" s="206">
        <v>1.56</v>
      </c>
      <c r="Q28" s="206">
        <v>0.28000000000000003</v>
      </c>
      <c r="R28" s="206">
        <v>0.27</v>
      </c>
      <c r="S28" s="206">
        <v>0.34</v>
      </c>
      <c r="T28" s="206">
        <v>0.56000000000000005</v>
      </c>
      <c r="U28" s="206">
        <v>0.9</v>
      </c>
      <c r="V28" s="206">
        <v>0.27</v>
      </c>
      <c r="W28" s="206">
        <v>0.55000000000000004</v>
      </c>
      <c r="X28" s="206">
        <v>1.27</v>
      </c>
      <c r="Y28" s="206">
        <v>0</v>
      </c>
      <c r="Z28" s="206">
        <v>3.08</v>
      </c>
      <c r="AA28" s="206">
        <v>1.17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12.25</v>
      </c>
      <c r="D29" s="206">
        <v>1.63</v>
      </c>
      <c r="E29" s="206">
        <v>0</v>
      </c>
      <c r="F29" s="206">
        <v>22.9</v>
      </c>
      <c r="G29" s="206">
        <v>0</v>
      </c>
      <c r="H29" s="206">
        <v>0</v>
      </c>
      <c r="I29" s="206">
        <v>29.82</v>
      </c>
      <c r="J29" s="206">
        <v>0.51</v>
      </c>
      <c r="K29" s="206">
        <v>0.39</v>
      </c>
      <c r="L29" s="206">
        <v>24.39</v>
      </c>
      <c r="M29" s="206">
        <v>1.17</v>
      </c>
      <c r="N29" s="206">
        <v>1.51</v>
      </c>
      <c r="O29" s="206">
        <v>0</v>
      </c>
      <c r="P29" s="206">
        <v>1.56</v>
      </c>
      <c r="Q29" s="206">
        <v>0.28000000000000003</v>
      </c>
      <c r="R29" s="206">
        <v>0.27</v>
      </c>
      <c r="S29" s="206">
        <v>0.33</v>
      </c>
      <c r="T29" s="206">
        <v>0.56000000000000005</v>
      </c>
      <c r="U29" s="206">
        <v>0.9</v>
      </c>
      <c r="V29" s="206">
        <v>0.27</v>
      </c>
      <c r="W29" s="206">
        <v>0.55000000000000004</v>
      </c>
      <c r="X29" s="206">
        <v>1.27</v>
      </c>
      <c r="Y29" s="206">
        <v>0</v>
      </c>
      <c r="Z29" s="206">
        <v>3.08</v>
      </c>
      <c r="AA29" s="206">
        <v>1.17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12.25</v>
      </c>
      <c r="D30" s="206">
        <v>1.63</v>
      </c>
      <c r="E30" s="206">
        <v>0</v>
      </c>
      <c r="F30" s="206">
        <v>22.9</v>
      </c>
      <c r="G30" s="206">
        <v>0</v>
      </c>
      <c r="H30" s="206">
        <v>0</v>
      </c>
      <c r="I30" s="206">
        <v>29.82</v>
      </c>
      <c r="J30" s="206">
        <v>0.51</v>
      </c>
      <c r="K30" s="206">
        <v>0.39</v>
      </c>
      <c r="L30" s="206">
        <v>24.39</v>
      </c>
      <c r="M30" s="206">
        <v>1.17</v>
      </c>
      <c r="N30" s="206">
        <v>1.51</v>
      </c>
      <c r="O30" s="206">
        <v>0</v>
      </c>
      <c r="P30" s="206">
        <v>1.56</v>
      </c>
      <c r="Q30" s="206">
        <v>0.28000000000000003</v>
      </c>
      <c r="R30" s="206">
        <v>0.27</v>
      </c>
      <c r="S30" s="206">
        <v>0.33</v>
      </c>
      <c r="T30" s="206">
        <v>0.56000000000000005</v>
      </c>
      <c r="U30" s="206">
        <v>0.9</v>
      </c>
      <c r="V30" s="206">
        <v>0.27</v>
      </c>
      <c r="W30" s="206">
        <v>0.55000000000000004</v>
      </c>
      <c r="X30" s="206">
        <v>1.27</v>
      </c>
      <c r="Y30" s="206">
        <v>0</v>
      </c>
      <c r="Z30" s="206">
        <v>3.08</v>
      </c>
      <c r="AA30" s="206">
        <v>1.17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12.25</v>
      </c>
      <c r="D31" s="206">
        <v>1.63</v>
      </c>
      <c r="E31" s="206">
        <v>0</v>
      </c>
      <c r="F31" s="206">
        <v>22.9</v>
      </c>
      <c r="G31" s="206">
        <v>0</v>
      </c>
      <c r="H31" s="206">
        <v>0</v>
      </c>
      <c r="I31" s="206">
        <v>29.82</v>
      </c>
      <c r="J31" s="206">
        <v>0.51</v>
      </c>
      <c r="K31" s="206">
        <v>0.39</v>
      </c>
      <c r="L31" s="206">
        <v>24.39</v>
      </c>
      <c r="M31" s="206">
        <v>1.17</v>
      </c>
      <c r="N31" s="206">
        <v>1.51</v>
      </c>
      <c r="O31" s="206">
        <v>0</v>
      </c>
      <c r="P31" s="206">
        <v>1.56</v>
      </c>
      <c r="Q31" s="206">
        <v>0.28000000000000003</v>
      </c>
      <c r="R31" s="206">
        <v>0.27</v>
      </c>
      <c r="S31" s="206">
        <v>0.33</v>
      </c>
      <c r="T31" s="206">
        <v>0.56000000000000005</v>
      </c>
      <c r="U31" s="206">
        <v>0.9</v>
      </c>
      <c r="V31" s="206">
        <v>0.27</v>
      </c>
      <c r="W31" s="206">
        <v>0.55000000000000004</v>
      </c>
      <c r="X31" s="206">
        <v>1.27</v>
      </c>
      <c r="Y31" s="206">
        <v>0</v>
      </c>
      <c r="Z31" s="206">
        <v>3.08</v>
      </c>
      <c r="AA31" s="206">
        <v>1.17</v>
      </c>
      <c r="AB31" s="206">
        <v>0</v>
      </c>
      <c r="AC31" s="206">
        <v>16.399999999999999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12.25</v>
      </c>
      <c r="D32" s="206">
        <v>1.63</v>
      </c>
      <c r="E32" s="206">
        <v>0</v>
      </c>
      <c r="F32" s="206">
        <v>22.9</v>
      </c>
      <c r="G32" s="206">
        <v>0</v>
      </c>
      <c r="H32" s="206">
        <v>0</v>
      </c>
      <c r="I32" s="206">
        <v>29.82</v>
      </c>
      <c r="J32" s="206">
        <v>0.51</v>
      </c>
      <c r="K32" s="206">
        <v>0.39</v>
      </c>
      <c r="L32" s="206">
        <v>24.39</v>
      </c>
      <c r="M32" s="206">
        <v>1.17</v>
      </c>
      <c r="N32" s="206">
        <v>1.51</v>
      </c>
      <c r="O32" s="206">
        <v>0</v>
      </c>
      <c r="P32" s="206">
        <v>1.56</v>
      </c>
      <c r="Q32" s="206">
        <v>0.28000000000000003</v>
      </c>
      <c r="R32" s="206">
        <v>0.27</v>
      </c>
      <c r="S32" s="206">
        <v>0.33</v>
      </c>
      <c r="T32" s="206">
        <v>0.56000000000000005</v>
      </c>
      <c r="U32" s="206">
        <v>0.9</v>
      </c>
      <c r="V32" s="206">
        <v>0.27</v>
      </c>
      <c r="W32" s="206">
        <v>0.55000000000000004</v>
      </c>
      <c r="X32" s="206">
        <v>1.27</v>
      </c>
      <c r="Y32" s="206">
        <v>0</v>
      </c>
      <c r="Z32" s="206">
        <v>3.08</v>
      </c>
      <c r="AA32" s="206">
        <v>1.17</v>
      </c>
      <c r="AB32" s="206">
        <v>0</v>
      </c>
      <c r="AC32" s="206">
        <v>16.399999999999999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12.25</v>
      </c>
      <c r="D33" s="206">
        <v>1.63</v>
      </c>
      <c r="E33" s="206">
        <v>0</v>
      </c>
      <c r="F33" s="206">
        <v>22.9</v>
      </c>
      <c r="G33" s="206">
        <v>0</v>
      </c>
      <c r="H33" s="206">
        <v>0</v>
      </c>
      <c r="I33" s="206">
        <v>29.82</v>
      </c>
      <c r="J33" s="206">
        <v>0.51</v>
      </c>
      <c r="K33" s="206">
        <v>0.39</v>
      </c>
      <c r="L33" s="206">
        <v>20.52</v>
      </c>
      <c r="M33" s="206">
        <v>1.17</v>
      </c>
      <c r="N33" s="206">
        <v>1.51</v>
      </c>
      <c r="O33" s="206">
        <v>0</v>
      </c>
      <c r="P33" s="206">
        <v>1.56</v>
      </c>
      <c r="Q33" s="206">
        <v>0.28000000000000003</v>
      </c>
      <c r="R33" s="206">
        <v>0.27</v>
      </c>
      <c r="S33" s="206">
        <v>0.33</v>
      </c>
      <c r="T33" s="206">
        <v>0.56000000000000005</v>
      </c>
      <c r="U33" s="206">
        <v>0.9</v>
      </c>
      <c r="V33" s="206">
        <v>0.27</v>
      </c>
      <c r="W33" s="206">
        <v>0.78</v>
      </c>
      <c r="X33" s="206">
        <v>1.27</v>
      </c>
      <c r="Y33" s="206">
        <v>0</v>
      </c>
      <c r="Z33" s="206">
        <v>3.08</v>
      </c>
      <c r="AA33" s="206">
        <v>1.17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12.25</v>
      </c>
      <c r="D34" s="206">
        <v>1.63</v>
      </c>
      <c r="E34" s="206">
        <v>0</v>
      </c>
      <c r="F34" s="206">
        <v>22.9</v>
      </c>
      <c r="G34" s="206">
        <v>0</v>
      </c>
      <c r="H34" s="206">
        <v>0</v>
      </c>
      <c r="I34" s="206">
        <v>29.82</v>
      </c>
      <c r="J34" s="206">
        <v>0.51</v>
      </c>
      <c r="K34" s="206">
        <v>0.39</v>
      </c>
      <c r="L34" s="206">
        <v>16.63</v>
      </c>
      <c r="M34" s="206">
        <v>1.17</v>
      </c>
      <c r="N34" s="206">
        <v>1.51</v>
      </c>
      <c r="O34" s="206">
        <v>0</v>
      </c>
      <c r="P34" s="206">
        <v>1.56</v>
      </c>
      <c r="Q34" s="206">
        <v>0.28000000000000003</v>
      </c>
      <c r="R34" s="206">
        <v>0.27</v>
      </c>
      <c r="S34" s="206">
        <v>0.33</v>
      </c>
      <c r="T34" s="206">
        <v>0.56000000000000005</v>
      </c>
      <c r="U34" s="206">
        <v>0.9</v>
      </c>
      <c r="V34" s="206">
        <v>0.27</v>
      </c>
      <c r="W34" s="206">
        <v>0.59</v>
      </c>
      <c r="X34" s="206">
        <v>1.27</v>
      </c>
      <c r="Y34" s="206">
        <v>0</v>
      </c>
      <c r="Z34" s="206">
        <v>3.08</v>
      </c>
      <c r="AA34" s="206">
        <v>1.17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12.25</v>
      </c>
      <c r="D35" s="206">
        <v>1.63</v>
      </c>
      <c r="E35" s="206">
        <v>0</v>
      </c>
      <c r="F35" s="206">
        <v>16.14</v>
      </c>
      <c r="G35" s="206">
        <v>3.53</v>
      </c>
      <c r="H35" s="206">
        <v>0</v>
      </c>
      <c r="I35" s="206">
        <v>29.14</v>
      </c>
      <c r="J35" s="206">
        <v>0.68</v>
      </c>
      <c r="K35" s="206">
        <v>0.39</v>
      </c>
      <c r="L35" s="206">
        <v>13.81</v>
      </c>
      <c r="M35" s="206">
        <v>1.17</v>
      </c>
      <c r="N35" s="206">
        <v>1.51</v>
      </c>
      <c r="O35" s="206">
        <v>0</v>
      </c>
      <c r="P35" s="206">
        <v>1.56</v>
      </c>
      <c r="Q35" s="206">
        <v>0.28000000000000003</v>
      </c>
      <c r="R35" s="206">
        <v>0.27</v>
      </c>
      <c r="S35" s="206">
        <v>0.33</v>
      </c>
      <c r="T35" s="206">
        <v>0.56000000000000005</v>
      </c>
      <c r="U35" s="206">
        <v>0.9</v>
      </c>
      <c r="V35" s="206">
        <v>0.27</v>
      </c>
      <c r="W35" s="206">
        <v>0.59</v>
      </c>
      <c r="X35" s="206">
        <v>1.27</v>
      </c>
      <c r="Y35" s="206">
        <v>0</v>
      </c>
      <c r="Z35" s="206">
        <v>3.08</v>
      </c>
      <c r="AA35" s="206">
        <v>1.17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12.25</v>
      </c>
      <c r="D36" s="206">
        <v>1.63</v>
      </c>
      <c r="E36" s="206">
        <v>0</v>
      </c>
      <c r="F36" s="206">
        <v>16.14</v>
      </c>
      <c r="G36" s="206">
        <v>6.57</v>
      </c>
      <c r="H36" s="206">
        <v>0</v>
      </c>
      <c r="I36" s="206">
        <v>29.14</v>
      </c>
      <c r="J36" s="206">
        <v>0.68</v>
      </c>
      <c r="K36" s="206">
        <v>0.39</v>
      </c>
      <c r="L36" s="206">
        <v>13.81</v>
      </c>
      <c r="M36" s="206">
        <v>1.17</v>
      </c>
      <c r="N36" s="206">
        <v>1.51</v>
      </c>
      <c r="O36" s="206">
        <v>0</v>
      </c>
      <c r="P36" s="206">
        <v>1.56</v>
      </c>
      <c r="Q36" s="206">
        <v>0.28000000000000003</v>
      </c>
      <c r="R36" s="206">
        <v>0.27</v>
      </c>
      <c r="S36" s="206">
        <v>0.33</v>
      </c>
      <c r="T36" s="206">
        <v>0.56000000000000005</v>
      </c>
      <c r="U36" s="206">
        <v>0.9</v>
      </c>
      <c r="V36" s="206">
        <v>0.27</v>
      </c>
      <c r="W36" s="206">
        <v>0.59</v>
      </c>
      <c r="X36" s="206">
        <v>1.27</v>
      </c>
      <c r="Y36" s="206">
        <v>0</v>
      </c>
      <c r="Z36" s="206">
        <v>3.08</v>
      </c>
      <c r="AA36" s="206">
        <v>1.17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12.22</v>
      </c>
      <c r="D37" s="206">
        <v>1.63</v>
      </c>
      <c r="E37" s="206">
        <v>0</v>
      </c>
      <c r="F37" s="206">
        <v>16.14</v>
      </c>
      <c r="G37" s="206">
        <v>6.75</v>
      </c>
      <c r="H37" s="206">
        <v>0</v>
      </c>
      <c r="I37" s="206">
        <v>29.14</v>
      </c>
      <c r="J37" s="206">
        <v>0.68</v>
      </c>
      <c r="K37" s="206">
        <v>0.39</v>
      </c>
      <c r="L37" s="206">
        <v>13.81</v>
      </c>
      <c r="M37" s="206">
        <v>1.17</v>
      </c>
      <c r="N37" s="206">
        <v>1.51</v>
      </c>
      <c r="O37" s="206">
        <v>0</v>
      </c>
      <c r="P37" s="206">
        <v>1.56</v>
      </c>
      <c r="Q37" s="206">
        <v>0.28000000000000003</v>
      </c>
      <c r="R37" s="206">
        <v>0.27</v>
      </c>
      <c r="S37" s="206">
        <v>0.33</v>
      </c>
      <c r="T37" s="206">
        <v>0.56000000000000005</v>
      </c>
      <c r="U37" s="206">
        <v>0.9</v>
      </c>
      <c r="V37" s="206">
        <v>0.27</v>
      </c>
      <c r="W37" s="206">
        <v>0.59</v>
      </c>
      <c r="X37" s="206">
        <v>1.27</v>
      </c>
      <c r="Y37" s="206">
        <v>0</v>
      </c>
      <c r="Z37" s="206">
        <v>3.08</v>
      </c>
      <c r="AA37" s="206">
        <v>1.17</v>
      </c>
      <c r="AB37" s="206">
        <v>0</v>
      </c>
      <c r="AC37" s="206">
        <v>17.11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12.22</v>
      </c>
      <c r="D38" s="206">
        <v>1.63</v>
      </c>
      <c r="E38" s="206">
        <v>0</v>
      </c>
      <c r="F38" s="206">
        <v>16.14</v>
      </c>
      <c r="G38" s="206">
        <v>6.75</v>
      </c>
      <c r="H38" s="206">
        <v>0</v>
      </c>
      <c r="I38" s="206">
        <v>29.14</v>
      </c>
      <c r="J38" s="206">
        <v>0.68</v>
      </c>
      <c r="K38" s="206">
        <v>0.39</v>
      </c>
      <c r="L38" s="206">
        <v>13.81</v>
      </c>
      <c r="M38" s="206">
        <v>1.17</v>
      </c>
      <c r="N38" s="206">
        <v>1.51</v>
      </c>
      <c r="O38" s="206">
        <v>0</v>
      </c>
      <c r="P38" s="206">
        <v>1.56</v>
      </c>
      <c r="Q38" s="206">
        <v>0.28000000000000003</v>
      </c>
      <c r="R38" s="206">
        <v>0.27</v>
      </c>
      <c r="S38" s="206">
        <v>0.33</v>
      </c>
      <c r="T38" s="206">
        <v>0.56000000000000005</v>
      </c>
      <c r="U38" s="206">
        <v>0.9</v>
      </c>
      <c r="V38" s="206">
        <v>0.27</v>
      </c>
      <c r="W38" s="206">
        <v>0.59</v>
      </c>
      <c r="X38" s="206">
        <v>1.27</v>
      </c>
      <c r="Y38" s="206">
        <v>0</v>
      </c>
      <c r="Z38" s="206">
        <v>3.08</v>
      </c>
      <c r="AA38" s="206">
        <v>1.17</v>
      </c>
      <c r="AB38" s="206">
        <v>0</v>
      </c>
      <c r="AC38" s="206">
        <v>17.11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12.22</v>
      </c>
      <c r="D39" s="206">
        <v>1.63</v>
      </c>
      <c r="E39" s="206">
        <v>0</v>
      </c>
      <c r="F39" s="206">
        <v>16.14</v>
      </c>
      <c r="G39" s="206">
        <v>6.75</v>
      </c>
      <c r="H39" s="206">
        <v>0</v>
      </c>
      <c r="I39" s="206">
        <v>29.14</v>
      </c>
      <c r="J39" s="206">
        <v>0.68</v>
      </c>
      <c r="K39" s="206">
        <v>0.39</v>
      </c>
      <c r="L39" s="206">
        <v>13.81</v>
      </c>
      <c r="M39" s="206">
        <v>1.17</v>
      </c>
      <c r="N39" s="206">
        <v>1.51</v>
      </c>
      <c r="O39" s="206">
        <v>0</v>
      </c>
      <c r="P39" s="206">
        <v>1.56</v>
      </c>
      <c r="Q39" s="206">
        <v>0.28000000000000003</v>
      </c>
      <c r="R39" s="206">
        <v>0.27</v>
      </c>
      <c r="S39" s="206">
        <v>0.33</v>
      </c>
      <c r="T39" s="206">
        <v>0.56000000000000005</v>
      </c>
      <c r="U39" s="206">
        <v>0.9</v>
      </c>
      <c r="V39" s="206">
        <v>0.27</v>
      </c>
      <c r="W39" s="206">
        <v>0.56999999999999995</v>
      </c>
      <c r="X39" s="206">
        <v>1.27</v>
      </c>
      <c r="Y39" s="206">
        <v>0</v>
      </c>
      <c r="Z39" s="206">
        <v>3.08</v>
      </c>
      <c r="AA39" s="206">
        <v>1.17</v>
      </c>
      <c r="AB39" s="206">
        <v>0</v>
      </c>
      <c r="AC39" s="206">
        <v>17.11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12.22</v>
      </c>
      <c r="D40" s="206">
        <v>1.63</v>
      </c>
      <c r="E40" s="206">
        <v>0</v>
      </c>
      <c r="F40" s="206">
        <v>16.14</v>
      </c>
      <c r="G40" s="206">
        <v>6.75</v>
      </c>
      <c r="H40" s="206">
        <v>0</v>
      </c>
      <c r="I40" s="206">
        <v>29.14</v>
      </c>
      <c r="J40" s="206">
        <v>0.68</v>
      </c>
      <c r="K40" s="206">
        <v>0.39</v>
      </c>
      <c r="L40" s="206">
        <v>13.81</v>
      </c>
      <c r="M40" s="206">
        <v>1.17</v>
      </c>
      <c r="N40" s="206">
        <v>1.51</v>
      </c>
      <c r="O40" s="206">
        <v>0</v>
      </c>
      <c r="P40" s="206">
        <v>1.56</v>
      </c>
      <c r="Q40" s="206">
        <v>0.28000000000000003</v>
      </c>
      <c r="R40" s="206">
        <v>0.27</v>
      </c>
      <c r="S40" s="206">
        <v>0.33</v>
      </c>
      <c r="T40" s="206">
        <v>0.56000000000000005</v>
      </c>
      <c r="U40" s="206">
        <v>0.9</v>
      </c>
      <c r="V40" s="206">
        <v>0.27</v>
      </c>
      <c r="W40" s="206">
        <v>0.56999999999999995</v>
      </c>
      <c r="X40" s="206">
        <v>1.27</v>
      </c>
      <c r="Y40" s="206">
        <v>0</v>
      </c>
      <c r="Z40" s="206">
        <v>3.08</v>
      </c>
      <c r="AA40" s="206">
        <v>1.17</v>
      </c>
      <c r="AB40" s="206">
        <v>0</v>
      </c>
      <c r="AC40" s="206">
        <v>17.11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16.14</v>
      </c>
      <c r="G41" s="206">
        <v>6.75</v>
      </c>
      <c r="H41" s="206">
        <v>0</v>
      </c>
      <c r="I41" s="206">
        <v>29.14</v>
      </c>
      <c r="J41" s="206">
        <v>0.68</v>
      </c>
      <c r="K41" s="206">
        <v>0.39</v>
      </c>
      <c r="L41" s="206">
        <v>13.81</v>
      </c>
      <c r="M41" s="206">
        <v>1.17</v>
      </c>
      <c r="N41" s="206">
        <v>1.51</v>
      </c>
      <c r="O41" s="206">
        <v>0</v>
      </c>
      <c r="P41" s="206">
        <v>1.56</v>
      </c>
      <c r="Q41" s="206">
        <v>0.28000000000000003</v>
      </c>
      <c r="R41" s="206">
        <v>0.27</v>
      </c>
      <c r="S41" s="206">
        <v>0.33</v>
      </c>
      <c r="T41" s="206">
        <v>0.56000000000000005</v>
      </c>
      <c r="U41" s="206">
        <v>0.9</v>
      </c>
      <c r="V41" s="206">
        <v>0.27</v>
      </c>
      <c r="W41" s="206">
        <v>0.57999999999999996</v>
      </c>
      <c r="X41" s="206">
        <v>1.27</v>
      </c>
      <c r="Y41" s="206">
        <v>0</v>
      </c>
      <c r="Z41" s="206">
        <v>3.08</v>
      </c>
      <c r="AA41" s="206">
        <v>1.17</v>
      </c>
      <c r="AB41" s="206">
        <v>0</v>
      </c>
      <c r="AC41" s="206">
        <v>17.11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16.14</v>
      </c>
      <c r="G42" s="206">
        <v>6.75</v>
      </c>
      <c r="H42" s="206">
        <v>0</v>
      </c>
      <c r="I42" s="206">
        <v>29.14</v>
      </c>
      <c r="J42" s="206">
        <v>0.68</v>
      </c>
      <c r="K42" s="206">
        <v>0.39</v>
      </c>
      <c r="L42" s="206">
        <v>13.81</v>
      </c>
      <c r="M42" s="206">
        <v>1.17</v>
      </c>
      <c r="N42" s="206">
        <v>1.51</v>
      </c>
      <c r="O42" s="206">
        <v>0</v>
      </c>
      <c r="P42" s="206">
        <v>1.56</v>
      </c>
      <c r="Q42" s="206">
        <v>0.28000000000000003</v>
      </c>
      <c r="R42" s="206">
        <v>0.27</v>
      </c>
      <c r="S42" s="206">
        <v>0.33</v>
      </c>
      <c r="T42" s="206">
        <v>0.56000000000000005</v>
      </c>
      <c r="U42" s="206">
        <v>0.9</v>
      </c>
      <c r="V42" s="206">
        <v>0.27</v>
      </c>
      <c r="W42" s="206">
        <v>0.57999999999999996</v>
      </c>
      <c r="X42" s="206">
        <v>1.27</v>
      </c>
      <c r="Y42" s="206">
        <v>0</v>
      </c>
      <c r="Z42" s="206">
        <v>3.08</v>
      </c>
      <c r="AA42" s="206">
        <v>1.17</v>
      </c>
      <c r="AB42" s="206">
        <v>0</v>
      </c>
      <c r="AC42" s="206">
        <v>17.11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12.15</v>
      </c>
      <c r="D43" s="206">
        <v>1.63</v>
      </c>
      <c r="E43" s="206">
        <v>0</v>
      </c>
      <c r="F43" s="206">
        <v>22.9</v>
      </c>
      <c r="G43" s="206">
        <v>0</v>
      </c>
      <c r="H43" s="206">
        <v>0</v>
      </c>
      <c r="I43" s="206">
        <v>29.14</v>
      </c>
      <c r="J43" s="206">
        <v>0.68</v>
      </c>
      <c r="K43" s="206">
        <v>0.39</v>
      </c>
      <c r="L43" s="206">
        <v>13.81</v>
      </c>
      <c r="M43" s="206">
        <v>1.17</v>
      </c>
      <c r="N43" s="206">
        <v>1.51</v>
      </c>
      <c r="O43" s="206">
        <v>0</v>
      </c>
      <c r="P43" s="206">
        <v>1.56</v>
      </c>
      <c r="Q43" s="206">
        <v>0.28000000000000003</v>
      </c>
      <c r="R43" s="206">
        <v>0.27</v>
      </c>
      <c r="S43" s="206">
        <v>0.33</v>
      </c>
      <c r="T43" s="206">
        <v>0.56000000000000005</v>
      </c>
      <c r="U43" s="206">
        <v>0.9</v>
      </c>
      <c r="V43" s="206">
        <v>0.27</v>
      </c>
      <c r="W43" s="206">
        <v>0.56999999999999995</v>
      </c>
      <c r="X43" s="206">
        <v>1.27</v>
      </c>
      <c r="Y43" s="206">
        <v>0</v>
      </c>
      <c r="Z43" s="206">
        <v>3.08</v>
      </c>
      <c r="AA43" s="206">
        <v>1.17</v>
      </c>
      <c r="AB43" s="206">
        <v>0</v>
      </c>
      <c r="AC43" s="206">
        <v>17.11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12.15</v>
      </c>
      <c r="D44" s="206">
        <v>1.63</v>
      </c>
      <c r="E44" s="206">
        <v>0</v>
      </c>
      <c r="F44" s="206">
        <v>22.9</v>
      </c>
      <c r="G44" s="206">
        <v>0</v>
      </c>
      <c r="H44" s="206">
        <v>0</v>
      </c>
      <c r="I44" s="206">
        <v>29.14</v>
      </c>
      <c r="J44" s="206">
        <v>0.68</v>
      </c>
      <c r="K44" s="206">
        <v>0.39</v>
      </c>
      <c r="L44" s="206">
        <v>13.81</v>
      </c>
      <c r="M44" s="206">
        <v>1.17</v>
      </c>
      <c r="N44" s="206">
        <v>1.51</v>
      </c>
      <c r="O44" s="206">
        <v>0</v>
      </c>
      <c r="P44" s="206">
        <v>1.56</v>
      </c>
      <c r="Q44" s="206">
        <v>0.28000000000000003</v>
      </c>
      <c r="R44" s="206">
        <v>0.27</v>
      </c>
      <c r="S44" s="206">
        <v>0.33</v>
      </c>
      <c r="T44" s="206">
        <v>0.56000000000000005</v>
      </c>
      <c r="U44" s="206">
        <v>0.9</v>
      </c>
      <c r="V44" s="206">
        <v>0.27</v>
      </c>
      <c r="W44" s="206">
        <v>0.56999999999999995</v>
      </c>
      <c r="X44" s="206">
        <v>1.27</v>
      </c>
      <c r="Y44" s="206">
        <v>0</v>
      </c>
      <c r="Z44" s="206">
        <v>3.08</v>
      </c>
      <c r="AA44" s="206">
        <v>1.17</v>
      </c>
      <c r="AB44" s="206">
        <v>0</v>
      </c>
      <c r="AC44" s="206">
        <v>17.11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12.15</v>
      </c>
      <c r="D45" s="206">
        <v>1.63</v>
      </c>
      <c r="E45" s="206">
        <v>0</v>
      </c>
      <c r="F45" s="206">
        <v>22.9</v>
      </c>
      <c r="G45" s="206">
        <v>0</v>
      </c>
      <c r="H45" s="206">
        <v>0</v>
      </c>
      <c r="I45" s="206">
        <v>29.14</v>
      </c>
      <c r="J45" s="206">
        <v>0.68</v>
      </c>
      <c r="K45" s="206">
        <v>0.39</v>
      </c>
      <c r="L45" s="206">
        <v>10.36</v>
      </c>
      <c r="M45" s="206">
        <v>1.17</v>
      </c>
      <c r="N45" s="206">
        <v>1.51</v>
      </c>
      <c r="O45" s="206">
        <v>0</v>
      </c>
      <c r="P45" s="206">
        <v>1.56</v>
      </c>
      <c r="Q45" s="206">
        <v>0.28000000000000003</v>
      </c>
      <c r="R45" s="206">
        <v>0.27</v>
      </c>
      <c r="S45" s="206">
        <v>0.33</v>
      </c>
      <c r="T45" s="206">
        <v>0.56000000000000005</v>
      </c>
      <c r="U45" s="206">
        <v>0.9</v>
      </c>
      <c r="V45" s="206">
        <v>0.27</v>
      </c>
      <c r="W45" s="206">
        <v>0.57999999999999996</v>
      </c>
      <c r="X45" s="206">
        <v>1.27</v>
      </c>
      <c r="Y45" s="206">
        <v>0</v>
      </c>
      <c r="Z45" s="206">
        <v>3.08</v>
      </c>
      <c r="AA45" s="206">
        <v>1.17</v>
      </c>
      <c r="AB45" s="206">
        <v>0</v>
      </c>
      <c r="AC45" s="206">
        <v>17.11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12.15</v>
      </c>
      <c r="D46" s="206">
        <v>1.63</v>
      </c>
      <c r="E46" s="206">
        <v>0</v>
      </c>
      <c r="F46" s="206">
        <v>22.9</v>
      </c>
      <c r="G46" s="206">
        <v>0</v>
      </c>
      <c r="H46" s="206">
        <v>0</v>
      </c>
      <c r="I46" s="206">
        <v>29.14</v>
      </c>
      <c r="J46" s="206">
        <v>0.68</v>
      </c>
      <c r="K46" s="206">
        <v>0.39</v>
      </c>
      <c r="L46" s="206">
        <v>10.36</v>
      </c>
      <c r="M46" s="206">
        <v>1.17</v>
      </c>
      <c r="N46" s="206">
        <v>1.51</v>
      </c>
      <c r="O46" s="206">
        <v>0</v>
      </c>
      <c r="P46" s="206">
        <v>1.56</v>
      </c>
      <c r="Q46" s="206">
        <v>0.28000000000000003</v>
      </c>
      <c r="R46" s="206">
        <v>0.27</v>
      </c>
      <c r="S46" s="206">
        <v>0.33</v>
      </c>
      <c r="T46" s="206">
        <v>0.56000000000000005</v>
      </c>
      <c r="U46" s="206">
        <v>0.9</v>
      </c>
      <c r="V46" s="206">
        <v>0.27</v>
      </c>
      <c r="W46" s="206">
        <v>0.57999999999999996</v>
      </c>
      <c r="X46" s="206">
        <v>1.27</v>
      </c>
      <c r="Y46" s="206">
        <v>0</v>
      </c>
      <c r="Z46" s="206">
        <v>3.08</v>
      </c>
      <c r="AA46" s="206">
        <v>1.17</v>
      </c>
      <c r="AB46" s="206">
        <v>0</v>
      </c>
      <c r="AC46" s="206">
        <v>16.98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12.15</v>
      </c>
      <c r="D47" s="206">
        <v>1.63</v>
      </c>
      <c r="E47" s="206">
        <v>0</v>
      </c>
      <c r="F47" s="206">
        <v>22.9</v>
      </c>
      <c r="G47" s="206">
        <v>0</v>
      </c>
      <c r="H47" s="206">
        <v>0</v>
      </c>
      <c r="I47" s="206">
        <v>29.14</v>
      </c>
      <c r="J47" s="206">
        <v>0.68</v>
      </c>
      <c r="K47" s="206">
        <v>0.39</v>
      </c>
      <c r="L47" s="206">
        <v>10.36</v>
      </c>
      <c r="M47" s="206">
        <v>1.17</v>
      </c>
      <c r="N47" s="206">
        <v>1.51</v>
      </c>
      <c r="O47" s="206">
        <v>0</v>
      </c>
      <c r="P47" s="206">
        <v>1.56</v>
      </c>
      <c r="Q47" s="206">
        <v>0.28000000000000003</v>
      </c>
      <c r="R47" s="206">
        <v>0.27</v>
      </c>
      <c r="S47" s="206">
        <v>0.33</v>
      </c>
      <c r="T47" s="206">
        <v>0.56000000000000005</v>
      </c>
      <c r="U47" s="206">
        <v>0.9</v>
      </c>
      <c r="V47" s="206">
        <v>0.27</v>
      </c>
      <c r="W47" s="206">
        <v>0.57999999999999996</v>
      </c>
      <c r="X47" s="206">
        <v>1.27</v>
      </c>
      <c r="Y47" s="206">
        <v>0</v>
      </c>
      <c r="Z47" s="206">
        <v>3.08</v>
      </c>
      <c r="AA47" s="206">
        <v>1.17</v>
      </c>
      <c r="AB47" s="206">
        <v>0</v>
      </c>
      <c r="AC47" s="206">
        <v>16.98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12.15</v>
      </c>
      <c r="D48" s="206">
        <v>1.63</v>
      </c>
      <c r="E48" s="206">
        <v>0</v>
      </c>
      <c r="F48" s="206">
        <v>22.9</v>
      </c>
      <c r="G48" s="206">
        <v>0</v>
      </c>
      <c r="H48" s="206">
        <v>0</v>
      </c>
      <c r="I48" s="206">
        <v>29.14</v>
      </c>
      <c r="J48" s="206">
        <v>0.68</v>
      </c>
      <c r="K48" s="206">
        <v>0.39</v>
      </c>
      <c r="L48" s="206">
        <v>10.36</v>
      </c>
      <c r="M48" s="206">
        <v>1.17</v>
      </c>
      <c r="N48" s="206">
        <v>1.51</v>
      </c>
      <c r="O48" s="206">
        <v>0</v>
      </c>
      <c r="P48" s="206">
        <v>1.56</v>
      </c>
      <c r="Q48" s="206">
        <v>0.28000000000000003</v>
      </c>
      <c r="R48" s="206">
        <v>0.27</v>
      </c>
      <c r="S48" s="206">
        <v>0.33</v>
      </c>
      <c r="T48" s="206">
        <v>0.56000000000000005</v>
      </c>
      <c r="U48" s="206">
        <v>0.9</v>
      </c>
      <c r="V48" s="206">
        <v>0.27</v>
      </c>
      <c r="W48" s="206">
        <v>0.57999999999999996</v>
      </c>
      <c r="X48" s="206">
        <v>1.27</v>
      </c>
      <c r="Y48" s="206">
        <v>0</v>
      </c>
      <c r="Z48" s="206">
        <v>3.08</v>
      </c>
      <c r="AA48" s="206">
        <v>1.17</v>
      </c>
      <c r="AB48" s="206">
        <v>0</v>
      </c>
      <c r="AC48" s="206">
        <v>16.98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12.15</v>
      </c>
      <c r="D49" s="206">
        <v>1.63</v>
      </c>
      <c r="E49" s="206">
        <v>0</v>
      </c>
      <c r="F49" s="206">
        <v>22.9</v>
      </c>
      <c r="G49" s="206">
        <v>0</v>
      </c>
      <c r="H49" s="206">
        <v>0</v>
      </c>
      <c r="I49" s="206">
        <v>29.14</v>
      </c>
      <c r="J49" s="206">
        <v>0.68</v>
      </c>
      <c r="K49" s="206">
        <v>0.39</v>
      </c>
      <c r="L49" s="206">
        <v>40.93</v>
      </c>
      <c r="M49" s="206">
        <v>1.17</v>
      </c>
      <c r="N49" s="206">
        <v>1.51</v>
      </c>
      <c r="O49" s="206">
        <v>0</v>
      </c>
      <c r="P49" s="206">
        <v>0.33</v>
      </c>
      <c r="Q49" s="206">
        <v>0.28000000000000003</v>
      </c>
      <c r="R49" s="206">
        <v>0.27</v>
      </c>
      <c r="S49" s="206">
        <v>0.33</v>
      </c>
      <c r="T49" s="206">
        <v>0.56000000000000005</v>
      </c>
      <c r="U49" s="206">
        <v>0.9</v>
      </c>
      <c r="V49" s="206">
        <v>0.27</v>
      </c>
      <c r="W49" s="206">
        <v>0.56999999999999995</v>
      </c>
      <c r="X49" s="206">
        <v>1.27</v>
      </c>
      <c r="Y49" s="206">
        <v>0</v>
      </c>
      <c r="Z49" s="206">
        <v>3.08</v>
      </c>
      <c r="AA49" s="206">
        <v>1.17</v>
      </c>
      <c r="AB49" s="206">
        <v>0</v>
      </c>
      <c r="AC49" s="206">
        <v>16.98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12.15</v>
      </c>
      <c r="D50" s="206">
        <v>1.63</v>
      </c>
      <c r="E50" s="206">
        <v>0</v>
      </c>
      <c r="F50" s="206">
        <v>22.9</v>
      </c>
      <c r="G50" s="206">
        <v>0</v>
      </c>
      <c r="H50" s="206">
        <v>0</v>
      </c>
      <c r="I50" s="206">
        <v>29.14</v>
      </c>
      <c r="J50" s="206">
        <v>0.68</v>
      </c>
      <c r="K50" s="206">
        <v>0.39</v>
      </c>
      <c r="L50" s="206">
        <v>13.42</v>
      </c>
      <c r="M50" s="206">
        <v>1.17</v>
      </c>
      <c r="N50" s="206">
        <v>1.51</v>
      </c>
      <c r="O50" s="206">
        <v>0</v>
      </c>
      <c r="P50" s="206">
        <v>0.33</v>
      </c>
      <c r="Q50" s="206">
        <v>0.28000000000000003</v>
      </c>
      <c r="R50" s="206">
        <v>0.27</v>
      </c>
      <c r="S50" s="206">
        <v>0.33</v>
      </c>
      <c r="T50" s="206">
        <v>0.56000000000000005</v>
      </c>
      <c r="U50" s="206">
        <v>0.9</v>
      </c>
      <c r="V50" s="206">
        <v>0.27</v>
      </c>
      <c r="W50" s="206">
        <v>0.56999999999999995</v>
      </c>
      <c r="X50" s="206">
        <v>1.27</v>
      </c>
      <c r="Y50" s="206">
        <v>0</v>
      </c>
      <c r="Z50" s="206">
        <v>3.08</v>
      </c>
      <c r="AA50" s="206">
        <v>1.17</v>
      </c>
      <c r="AB50" s="206">
        <v>0</v>
      </c>
      <c r="AC50" s="206">
        <v>16.98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12.15</v>
      </c>
      <c r="D51" s="206">
        <v>1.63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0.39</v>
      </c>
      <c r="L51" s="206">
        <v>13.42</v>
      </c>
      <c r="M51" s="206">
        <v>1.17</v>
      </c>
      <c r="N51" s="206">
        <v>1.51</v>
      </c>
      <c r="O51" s="206">
        <v>0</v>
      </c>
      <c r="P51" s="206">
        <v>0.33</v>
      </c>
      <c r="Q51" s="206">
        <v>0.28000000000000003</v>
      </c>
      <c r="R51" s="206">
        <v>0.63</v>
      </c>
      <c r="S51" s="206">
        <v>0.33</v>
      </c>
      <c r="T51" s="206">
        <v>0.56000000000000005</v>
      </c>
      <c r="U51" s="206">
        <v>0.9</v>
      </c>
      <c r="V51" s="206">
        <v>0.27</v>
      </c>
      <c r="W51" s="206">
        <v>0.56000000000000005</v>
      </c>
      <c r="X51" s="206">
        <v>1.27</v>
      </c>
      <c r="Y51" s="206">
        <v>0</v>
      </c>
      <c r="Z51" s="206">
        <v>3.08</v>
      </c>
      <c r="AA51" s="206">
        <v>1.17</v>
      </c>
      <c r="AB51" s="206">
        <v>0</v>
      </c>
      <c r="AC51" s="206">
        <v>16.98</v>
      </c>
      <c r="AD51" s="206">
        <v>0</v>
      </c>
      <c r="AE51" s="206">
        <v>0</v>
      </c>
      <c r="AF51" s="206">
        <v>0</v>
      </c>
      <c r="AG51" s="206">
        <v>0</v>
      </c>
      <c r="AH51" s="206">
        <v>38.42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13.88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0.39</v>
      </c>
      <c r="L52" s="206">
        <v>13.42</v>
      </c>
      <c r="M52" s="206">
        <v>1.17</v>
      </c>
      <c r="N52" s="206">
        <v>1.51</v>
      </c>
      <c r="O52" s="206">
        <v>0</v>
      </c>
      <c r="P52" s="206">
        <v>0.33</v>
      </c>
      <c r="Q52" s="206">
        <v>0.28000000000000003</v>
      </c>
      <c r="R52" s="206">
        <v>1.47</v>
      </c>
      <c r="S52" s="206">
        <v>0.33</v>
      </c>
      <c r="T52" s="206">
        <v>0.56000000000000005</v>
      </c>
      <c r="U52" s="206">
        <v>0.9</v>
      </c>
      <c r="V52" s="206">
        <v>0.27</v>
      </c>
      <c r="W52" s="206">
        <v>0.56000000000000005</v>
      </c>
      <c r="X52" s="206">
        <v>1.27</v>
      </c>
      <c r="Y52" s="206">
        <v>0</v>
      </c>
      <c r="Z52" s="206">
        <v>3.08</v>
      </c>
      <c r="AA52" s="206">
        <v>1.17</v>
      </c>
      <c r="AB52" s="206">
        <v>0</v>
      </c>
      <c r="AC52" s="206">
        <v>16.98</v>
      </c>
      <c r="AD52" s="206">
        <v>0</v>
      </c>
      <c r="AE52" s="206">
        <v>0</v>
      </c>
      <c r="AF52" s="206">
        <v>0</v>
      </c>
      <c r="AG52" s="206">
        <v>0</v>
      </c>
      <c r="AH52" s="206">
        <v>38.42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13.88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0.39</v>
      </c>
      <c r="L53" s="206">
        <v>13.42</v>
      </c>
      <c r="M53" s="206">
        <v>1.17</v>
      </c>
      <c r="N53" s="206">
        <v>1.51</v>
      </c>
      <c r="O53" s="206">
        <v>0</v>
      </c>
      <c r="P53" s="206">
        <v>0.33</v>
      </c>
      <c r="Q53" s="206">
        <v>0.28000000000000003</v>
      </c>
      <c r="R53" s="206">
        <v>1.81</v>
      </c>
      <c r="S53" s="206">
        <v>0.33</v>
      </c>
      <c r="T53" s="206">
        <v>0.56000000000000005</v>
      </c>
      <c r="U53" s="206">
        <v>0.9</v>
      </c>
      <c r="V53" s="206">
        <v>0.27</v>
      </c>
      <c r="W53" s="206">
        <v>0.53</v>
      </c>
      <c r="X53" s="206">
        <v>1.27</v>
      </c>
      <c r="Y53" s="206">
        <v>0</v>
      </c>
      <c r="Z53" s="206">
        <v>3.08</v>
      </c>
      <c r="AA53" s="206">
        <v>1.17</v>
      </c>
      <c r="AB53" s="206">
        <v>0</v>
      </c>
      <c r="AC53" s="206">
        <v>16.98</v>
      </c>
      <c r="AD53" s="206">
        <v>0</v>
      </c>
      <c r="AE53" s="206">
        <v>0</v>
      </c>
      <c r="AF53" s="206">
        <v>0</v>
      </c>
      <c r="AG53" s="206">
        <v>0</v>
      </c>
      <c r="AH53" s="206">
        <v>38.42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13.88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0.39</v>
      </c>
      <c r="L54" s="206">
        <v>13.42</v>
      </c>
      <c r="M54" s="206">
        <v>1.17</v>
      </c>
      <c r="N54" s="206">
        <v>1.51</v>
      </c>
      <c r="O54" s="206">
        <v>0</v>
      </c>
      <c r="P54" s="206">
        <v>0.33</v>
      </c>
      <c r="Q54" s="206">
        <v>0.28000000000000003</v>
      </c>
      <c r="R54" s="206">
        <v>2.4900000000000002</v>
      </c>
      <c r="S54" s="206">
        <v>0.33</v>
      </c>
      <c r="T54" s="206">
        <v>0.56000000000000005</v>
      </c>
      <c r="U54" s="206">
        <v>0.9</v>
      </c>
      <c r="V54" s="206">
        <v>0.27</v>
      </c>
      <c r="W54" s="206">
        <v>0.53</v>
      </c>
      <c r="X54" s="206">
        <v>1.27</v>
      </c>
      <c r="Y54" s="206">
        <v>0</v>
      </c>
      <c r="Z54" s="206">
        <v>3.08</v>
      </c>
      <c r="AA54" s="206">
        <v>1.17</v>
      </c>
      <c r="AB54" s="206">
        <v>0</v>
      </c>
      <c r="AC54" s="206">
        <v>16.98</v>
      </c>
      <c r="AD54" s="206">
        <v>0</v>
      </c>
      <c r="AE54" s="206">
        <v>0</v>
      </c>
      <c r="AF54" s="206">
        <v>0</v>
      </c>
      <c r="AG54" s="206">
        <v>0</v>
      </c>
      <c r="AH54" s="206">
        <v>38.42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13.88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0.39</v>
      </c>
      <c r="L55" s="206">
        <v>13.42</v>
      </c>
      <c r="M55" s="206">
        <v>1.17</v>
      </c>
      <c r="N55" s="206">
        <v>1.51</v>
      </c>
      <c r="O55" s="206">
        <v>0</v>
      </c>
      <c r="P55" s="206">
        <v>0.33</v>
      </c>
      <c r="Q55" s="206">
        <v>0.28000000000000003</v>
      </c>
      <c r="R55" s="206">
        <v>0.87</v>
      </c>
      <c r="S55" s="206">
        <v>0.33</v>
      </c>
      <c r="T55" s="206">
        <v>0.56000000000000005</v>
      </c>
      <c r="U55" s="206">
        <v>0.9</v>
      </c>
      <c r="V55" s="206">
        <v>0.27</v>
      </c>
      <c r="W55" s="206">
        <v>1.28</v>
      </c>
      <c r="X55" s="206">
        <v>1.27</v>
      </c>
      <c r="Y55" s="206">
        <v>0</v>
      </c>
      <c r="Z55" s="206">
        <v>3.08</v>
      </c>
      <c r="AA55" s="206">
        <v>1.17</v>
      </c>
      <c r="AB55" s="206">
        <v>0</v>
      </c>
      <c r="AC55" s="206">
        <v>16.98</v>
      </c>
      <c r="AD55" s="206">
        <v>0</v>
      </c>
      <c r="AE55" s="206">
        <v>0</v>
      </c>
      <c r="AF55" s="206">
        <v>0</v>
      </c>
      <c r="AG55" s="206">
        <v>0</v>
      </c>
      <c r="AH55" s="206">
        <v>38.42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13.88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0.39</v>
      </c>
      <c r="L56" s="206">
        <v>13.42</v>
      </c>
      <c r="M56" s="206">
        <v>1.17</v>
      </c>
      <c r="N56" s="206">
        <v>1.51</v>
      </c>
      <c r="O56" s="206">
        <v>0</v>
      </c>
      <c r="P56" s="206">
        <v>0.33</v>
      </c>
      <c r="Q56" s="206">
        <v>0.28000000000000003</v>
      </c>
      <c r="R56" s="206">
        <v>0.87</v>
      </c>
      <c r="S56" s="206">
        <v>0.33</v>
      </c>
      <c r="T56" s="206">
        <v>0.56000000000000005</v>
      </c>
      <c r="U56" s="206">
        <v>0.9</v>
      </c>
      <c r="V56" s="206">
        <v>0.27</v>
      </c>
      <c r="W56" s="206">
        <v>1.28</v>
      </c>
      <c r="X56" s="206">
        <v>1.27</v>
      </c>
      <c r="Y56" s="206">
        <v>0</v>
      </c>
      <c r="Z56" s="206">
        <v>3.08</v>
      </c>
      <c r="AA56" s="206">
        <v>1.17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38.42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13.88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0.39</v>
      </c>
      <c r="L57" s="206">
        <v>13.42</v>
      </c>
      <c r="M57" s="206">
        <v>1.17</v>
      </c>
      <c r="N57" s="206">
        <v>1.51</v>
      </c>
      <c r="O57" s="206">
        <v>0</v>
      </c>
      <c r="P57" s="206">
        <v>0.33</v>
      </c>
      <c r="Q57" s="206">
        <v>0.28000000000000003</v>
      </c>
      <c r="R57" s="206">
        <v>0.39</v>
      </c>
      <c r="S57" s="206">
        <v>0.33</v>
      </c>
      <c r="T57" s="206">
        <v>0.56000000000000005</v>
      </c>
      <c r="U57" s="206">
        <v>0.9</v>
      </c>
      <c r="V57" s="206">
        <v>0.27</v>
      </c>
      <c r="W57" s="206">
        <v>1.0900000000000001</v>
      </c>
      <c r="X57" s="206">
        <v>1.27</v>
      </c>
      <c r="Y57" s="206">
        <v>0</v>
      </c>
      <c r="Z57" s="206">
        <v>3.08</v>
      </c>
      <c r="AA57" s="206">
        <v>1.17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38.42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13.88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0.39</v>
      </c>
      <c r="L58" s="206">
        <v>13.42</v>
      </c>
      <c r="M58" s="206">
        <v>1.17</v>
      </c>
      <c r="N58" s="206">
        <v>1.51</v>
      </c>
      <c r="O58" s="206">
        <v>0</v>
      </c>
      <c r="P58" s="206">
        <v>0.33</v>
      </c>
      <c r="Q58" s="206">
        <v>0.28000000000000003</v>
      </c>
      <c r="R58" s="206">
        <v>0.39</v>
      </c>
      <c r="S58" s="206">
        <v>0.33</v>
      </c>
      <c r="T58" s="206">
        <v>0.56000000000000005</v>
      </c>
      <c r="U58" s="206">
        <v>0.9</v>
      </c>
      <c r="V58" s="206">
        <v>0.27</v>
      </c>
      <c r="W58" s="206">
        <v>1.0900000000000001</v>
      </c>
      <c r="X58" s="206">
        <v>1.27</v>
      </c>
      <c r="Y58" s="206">
        <v>0</v>
      </c>
      <c r="Z58" s="206">
        <v>3.08</v>
      </c>
      <c r="AA58" s="206">
        <v>1.17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38.42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13.88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0.39</v>
      </c>
      <c r="L59" s="206">
        <v>13.42</v>
      </c>
      <c r="M59" s="206">
        <v>1.17</v>
      </c>
      <c r="N59" s="206">
        <v>1.51</v>
      </c>
      <c r="O59" s="206">
        <v>0</v>
      </c>
      <c r="P59" s="206">
        <v>0.33</v>
      </c>
      <c r="Q59" s="206">
        <v>0.28000000000000003</v>
      </c>
      <c r="R59" s="206">
        <v>1.24</v>
      </c>
      <c r="S59" s="206">
        <v>0.33</v>
      </c>
      <c r="T59" s="206">
        <v>0.56000000000000005</v>
      </c>
      <c r="U59" s="206">
        <v>0.9</v>
      </c>
      <c r="V59" s="206">
        <v>0.27</v>
      </c>
      <c r="W59" s="206">
        <v>0.53</v>
      </c>
      <c r="X59" s="206">
        <v>1.27</v>
      </c>
      <c r="Y59" s="206">
        <v>0</v>
      </c>
      <c r="Z59" s="206">
        <v>3.08</v>
      </c>
      <c r="AA59" s="206">
        <v>1.17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34.700000000000003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13.88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0.39</v>
      </c>
      <c r="L60" s="206">
        <v>13.42</v>
      </c>
      <c r="M60" s="206">
        <v>1.17</v>
      </c>
      <c r="N60" s="206">
        <v>1.51</v>
      </c>
      <c r="O60" s="206">
        <v>0</v>
      </c>
      <c r="P60" s="206">
        <v>0.33</v>
      </c>
      <c r="Q60" s="206">
        <v>0.28000000000000003</v>
      </c>
      <c r="R60" s="206">
        <v>1.24</v>
      </c>
      <c r="S60" s="206">
        <v>0.33</v>
      </c>
      <c r="T60" s="206">
        <v>0.56000000000000005</v>
      </c>
      <c r="U60" s="206">
        <v>0.9</v>
      </c>
      <c r="V60" s="206">
        <v>0.27</v>
      </c>
      <c r="W60" s="206">
        <v>0.53</v>
      </c>
      <c r="X60" s="206">
        <v>1.27</v>
      </c>
      <c r="Y60" s="206">
        <v>0</v>
      </c>
      <c r="Z60" s="206">
        <v>3.08</v>
      </c>
      <c r="AA60" s="206">
        <v>1.17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34.700000000000003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13.88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0.39</v>
      </c>
      <c r="L61" s="206">
        <v>13.42</v>
      </c>
      <c r="M61" s="206">
        <v>1.17</v>
      </c>
      <c r="N61" s="206">
        <v>1.51</v>
      </c>
      <c r="O61" s="206">
        <v>0</v>
      </c>
      <c r="P61" s="206">
        <v>0.33</v>
      </c>
      <c r="Q61" s="206">
        <v>0.28000000000000003</v>
      </c>
      <c r="R61" s="206">
        <v>2.25</v>
      </c>
      <c r="S61" s="206">
        <v>0.33</v>
      </c>
      <c r="T61" s="206">
        <v>0.56000000000000005</v>
      </c>
      <c r="U61" s="206">
        <v>0.9</v>
      </c>
      <c r="V61" s="206">
        <v>0.27</v>
      </c>
      <c r="W61" s="206">
        <v>1.0900000000000001</v>
      </c>
      <c r="X61" s="206">
        <v>1.27</v>
      </c>
      <c r="Y61" s="206">
        <v>0</v>
      </c>
      <c r="Z61" s="206">
        <v>3.08</v>
      </c>
      <c r="AA61" s="206">
        <v>1.17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34.700000000000003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13.88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0.39</v>
      </c>
      <c r="L62" s="206">
        <v>13.42</v>
      </c>
      <c r="M62" s="206">
        <v>1.17</v>
      </c>
      <c r="N62" s="206">
        <v>1.51</v>
      </c>
      <c r="O62" s="206">
        <v>0</v>
      </c>
      <c r="P62" s="206">
        <v>0.33</v>
      </c>
      <c r="Q62" s="206">
        <v>0.28000000000000003</v>
      </c>
      <c r="R62" s="206">
        <v>3.27</v>
      </c>
      <c r="S62" s="206">
        <v>0.33</v>
      </c>
      <c r="T62" s="206">
        <v>0.56000000000000005</v>
      </c>
      <c r="U62" s="206">
        <v>0.9</v>
      </c>
      <c r="V62" s="206">
        <v>0.27</v>
      </c>
      <c r="W62" s="206">
        <v>1.0900000000000001</v>
      </c>
      <c r="X62" s="206">
        <v>1.27</v>
      </c>
      <c r="Y62" s="206">
        <v>0</v>
      </c>
      <c r="Z62" s="206">
        <v>3.08</v>
      </c>
      <c r="AA62" s="206">
        <v>1.17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29.88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13.88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0.36</v>
      </c>
      <c r="L63" s="206">
        <v>13.42</v>
      </c>
      <c r="M63" s="206">
        <v>1.17</v>
      </c>
      <c r="N63" s="206">
        <v>1.51</v>
      </c>
      <c r="O63" s="206">
        <v>0</v>
      </c>
      <c r="P63" s="206">
        <v>0.33</v>
      </c>
      <c r="Q63" s="206">
        <v>0.17</v>
      </c>
      <c r="R63" s="206">
        <v>1.1000000000000001</v>
      </c>
      <c r="S63" s="206">
        <v>0.17</v>
      </c>
      <c r="T63" s="206">
        <v>0.56000000000000005</v>
      </c>
      <c r="U63" s="206">
        <v>0.9</v>
      </c>
      <c r="V63" s="206">
        <v>0.27</v>
      </c>
      <c r="W63" s="206">
        <v>0.91</v>
      </c>
      <c r="X63" s="206">
        <v>1.27</v>
      </c>
      <c r="Y63" s="206">
        <v>0</v>
      </c>
      <c r="Z63" s="206">
        <v>3.08</v>
      </c>
      <c r="AA63" s="206">
        <v>1.17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29.88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13.88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0.36</v>
      </c>
      <c r="L64" s="206">
        <v>13.42</v>
      </c>
      <c r="M64" s="206">
        <v>1.17</v>
      </c>
      <c r="N64" s="206">
        <v>1.51</v>
      </c>
      <c r="O64" s="206">
        <v>0</v>
      </c>
      <c r="P64" s="206">
        <v>0.33</v>
      </c>
      <c r="Q64" s="206">
        <v>0.17</v>
      </c>
      <c r="R64" s="206">
        <v>0.21</v>
      </c>
      <c r="S64" s="206">
        <v>0.17</v>
      </c>
      <c r="T64" s="206">
        <v>0.56000000000000005</v>
      </c>
      <c r="U64" s="206">
        <v>0.9</v>
      </c>
      <c r="V64" s="206">
        <v>0.27</v>
      </c>
      <c r="W64" s="206">
        <v>0.91</v>
      </c>
      <c r="X64" s="206">
        <v>1.27</v>
      </c>
      <c r="Y64" s="206">
        <v>0</v>
      </c>
      <c r="Z64" s="206">
        <v>3.08</v>
      </c>
      <c r="AA64" s="206">
        <v>1.17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29.88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13.88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0.36</v>
      </c>
      <c r="L65" s="206">
        <v>13.42</v>
      </c>
      <c r="M65" s="206">
        <v>1.17</v>
      </c>
      <c r="N65" s="206">
        <v>1.51</v>
      </c>
      <c r="O65" s="206">
        <v>0</v>
      </c>
      <c r="P65" s="206">
        <v>0.33</v>
      </c>
      <c r="Q65" s="206">
        <v>0.17</v>
      </c>
      <c r="R65" s="206">
        <v>0.21</v>
      </c>
      <c r="S65" s="206">
        <v>0.17</v>
      </c>
      <c r="T65" s="206">
        <v>0.56000000000000005</v>
      </c>
      <c r="U65" s="206">
        <v>0.9</v>
      </c>
      <c r="V65" s="206">
        <v>0.27</v>
      </c>
      <c r="W65" s="206">
        <v>0.53</v>
      </c>
      <c r="X65" s="206">
        <v>1.27</v>
      </c>
      <c r="Y65" s="206">
        <v>0</v>
      </c>
      <c r="Z65" s="206">
        <v>3.08</v>
      </c>
      <c r="AA65" s="206">
        <v>1.17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29.88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13.88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0.36</v>
      </c>
      <c r="L66" s="206">
        <v>13.42</v>
      </c>
      <c r="M66" s="206">
        <v>1.17</v>
      </c>
      <c r="N66" s="206">
        <v>1.51</v>
      </c>
      <c r="O66" s="206">
        <v>0</v>
      </c>
      <c r="P66" s="206">
        <v>0.33</v>
      </c>
      <c r="Q66" s="206">
        <v>0.17</v>
      </c>
      <c r="R66" s="206">
        <v>0.21</v>
      </c>
      <c r="S66" s="206">
        <v>0.17</v>
      </c>
      <c r="T66" s="206">
        <v>0.56000000000000005</v>
      </c>
      <c r="U66" s="206">
        <v>0.9</v>
      </c>
      <c r="V66" s="206">
        <v>0.27</v>
      </c>
      <c r="W66" s="206">
        <v>0.53</v>
      </c>
      <c r="X66" s="206">
        <v>1.27</v>
      </c>
      <c r="Y66" s="206">
        <v>0</v>
      </c>
      <c r="Z66" s="206">
        <v>3.08</v>
      </c>
      <c r="AA66" s="206">
        <v>1.17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29.88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13.88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0.51</v>
      </c>
      <c r="K67" s="206">
        <v>0.36</v>
      </c>
      <c r="L67" s="206">
        <v>13.42</v>
      </c>
      <c r="M67" s="206">
        <v>1.17</v>
      </c>
      <c r="N67" s="206">
        <v>1.51</v>
      </c>
      <c r="O67" s="206">
        <v>0</v>
      </c>
      <c r="P67" s="206">
        <v>0.33</v>
      </c>
      <c r="Q67" s="206">
        <v>0.17</v>
      </c>
      <c r="R67" s="206">
        <v>0.21</v>
      </c>
      <c r="S67" s="206">
        <v>0.17</v>
      </c>
      <c r="T67" s="206">
        <v>0.56000000000000005</v>
      </c>
      <c r="U67" s="206">
        <v>0.9</v>
      </c>
      <c r="V67" s="206">
        <v>0.27</v>
      </c>
      <c r="W67" s="206">
        <v>0.91</v>
      </c>
      <c r="X67" s="206">
        <v>1.27</v>
      </c>
      <c r="Y67" s="206">
        <v>0</v>
      </c>
      <c r="Z67" s="206">
        <v>3.08</v>
      </c>
      <c r="AA67" s="206">
        <v>1.17</v>
      </c>
      <c r="AB67" s="206">
        <v>0</v>
      </c>
      <c r="AC67" s="206">
        <v>19.350000000000001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29.88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13.88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0.51</v>
      </c>
      <c r="K68" s="206">
        <v>0.36</v>
      </c>
      <c r="L68" s="206">
        <v>13.42</v>
      </c>
      <c r="M68" s="206">
        <v>1.17</v>
      </c>
      <c r="N68" s="206">
        <v>1.51</v>
      </c>
      <c r="O68" s="206">
        <v>0</v>
      </c>
      <c r="P68" s="206">
        <v>0.33</v>
      </c>
      <c r="Q68" s="206">
        <v>0.17</v>
      </c>
      <c r="R68" s="206">
        <v>0.21</v>
      </c>
      <c r="S68" s="206">
        <v>0.17</v>
      </c>
      <c r="T68" s="206">
        <v>0.56000000000000005</v>
      </c>
      <c r="U68" s="206">
        <v>0.9</v>
      </c>
      <c r="V68" s="206">
        <v>0.27</v>
      </c>
      <c r="W68" s="206">
        <v>0.91</v>
      </c>
      <c r="X68" s="206">
        <v>1.27</v>
      </c>
      <c r="Y68" s="206">
        <v>0</v>
      </c>
      <c r="Z68" s="206">
        <v>3.08</v>
      </c>
      <c r="AA68" s="206">
        <v>1.17</v>
      </c>
      <c r="AB68" s="206">
        <v>0</v>
      </c>
      <c r="AC68" s="206">
        <v>19.350000000000001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29.88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13.88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0.51</v>
      </c>
      <c r="K69" s="206">
        <v>0.36</v>
      </c>
      <c r="L69" s="206">
        <v>13.42</v>
      </c>
      <c r="M69" s="206">
        <v>1.17</v>
      </c>
      <c r="N69" s="206">
        <v>1.51</v>
      </c>
      <c r="O69" s="206">
        <v>0</v>
      </c>
      <c r="P69" s="206">
        <v>0.33</v>
      </c>
      <c r="Q69" s="206">
        <v>0.17</v>
      </c>
      <c r="R69" s="206">
        <v>0.21</v>
      </c>
      <c r="S69" s="206">
        <v>0.17</v>
      </c>
      <c r="T69" s="206">
        <v>0.56000000000000005</v>
      </c>
      <c r="U69" s="206">
        <v>0.9</v>
      </c>
      <c r="V69" s="206">
        <v>0.27</v>
      </c>
      <c r="W69" s="206">
        <v>0.91</v>
      </c>
      <c r="X69" s="206">
        <v>1.27</v>
      </c>
      <c r="Y69" s="206">
        <v>0</v>
      </c>
      <c r="Z69" s="206">
        <v>3.08</v>
      </c>
      <c r="AA69" s="206">
        <v>1.17</v>
      </c>
      <c r="AB69" s="206">
        <v>0</v>
      </c>
      <c r="AC69" s="206">
        <v>19.350000000000001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29.88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13.88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0.51</v>
      </c>
      <c r="K70" s="206">
        <v>0.36</v>
      </c>
      <c r="L70" s="206">
        <v>13.42</v>
      </c>
      <c r="M70" s="206">
        <v>1.17</v>
      </c>
      <c r="N70" s="206">
        <v>1.51</v>
      </c>
      <c r="O70" s="206">
        <v>0</v>
      </c>
      <c r="P70" s="206">
        <v>0.33</v>
      </c>
      <c r="Q70" s="206">
        <v>0.17</v>
      </c>
      <c r="R70" s="206">
        <v>0.21</v>
      </c>
      <c r="S70" s="206">
        <v>0.17</v>
      </c>
      <c r="T70" s="206">
        <v>0.56000000000000005</v>
      </c>
      <c r="U70" s="206">
        <v>0.9</v>
      </c>
      <c r="V70" s="206">
        <v>0.27</v>
      </c>
      <c r="W70" s="206">
        <v>0.91</v>
      </c>
      <c r="X70" s="206">
        <v>1.27</v>
      </c>
      <c r="Y70" s="206">
        <v>0</v>
      </c>
      <c r="Z70" s="206">
        <v>3.08</v>
      </c>
      <c r="AA70" s="206">
        <v>1.17</v>
      </c>
      <c r="AB70" s="206">
        <v>0</v>
      </c>
      <c r="AC70" s="206">
        <v>19.350000000000001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29.88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13.88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0.51</v>
      </c>
      <c r="K71" s="206">
        <v>0.36</v>
      </c>
      <c r="L71" s="206">
        <v>13.42</v>
      </c>
      <c r="M71" s="206">
        <v>1.17</v>
      </c>
      <c r="N71" s="206">
        <v>1.51</v>
      </c>
      <c r="O71" s="206">
        <v>0</v>
      </c>
      <c r="P71" s="206">
        <v>0.33</v>
      </c>
      <c r="Q71" s="206">
        <v>0.17</v>
      </c>
      <c r="R71" s="206">
        <v>0.21</v>
      </c>
      <c r="S71" s="206">
        <v>0.17</v>
      </c>
      <c r="T71" s="206">
        <v>0.56000000000000005</v>
      </c>
      <c r="U71" s="206">
        <v>0.9</v>
      </c>
      <c r="V71" s="206">
        <v>0.27</v>
      </c>
      <c r="W71" s="206">
        <v>1.0900000000000001</v>
      </c>
      <c r="X71" s="206">
        <v>1.27</v>
      </c>
      <c r="Y71" s="206">
        <v>0</v>
      </c>
      <c r="Z71" s="206">
        <v>3.08</v>
      </c>
      <c r="AA71" s="206">
        <v>1.17</v>
      </c>
      <c r="AB71" s="206">
        <v>0</v>
      </c>
      <c r="AC71" s="206">
        <v>19.350000000000001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29.88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13.88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0.51</v>
      </c>
      <c r="K72" s="206">
        <v>0.36</v>
      </c>
      <c r="L72" s="206">
        <v>13.42</v>
      </c>
      <c r="M72" s="206">
        <v>1.17</v>
      </c>
      <c r="N72" s="206">
        <v>1.51</v>
      </c>
      <c r="O72" s="206">
        <v>0</v>
      </c>
      <c r="P72" s="206">
        <v>0.33</v>
      </c>
      <c r="Q72" s="206">
        <v>0.17</v>
      </c>
      <c r="R72" s="206">
        <v>0.21</v>
      </c>
      <c r="S72" s="206">
        <v>0.17</v>
      </c>
      <c r="T72" s="206">
        <v>0.56000000000000005</v>
      </c>
      <c r="U72" s="206">
        <v>0.9</v>
      </c>
      <c r="V72" s="206">
        <v>0.27</v>
      </c>
      <c r="W72" s="206">
        <v>1.0900000000000001</v>
      </c>
      <c r="X72" s="206">
        <v>1.27</v>
      </c>
      <c r="Y72" s="206">
        <v>0</v>
      </c>
      <c r="Z72" s="206">
        <v>3.08</v>
      </c>
      <c r="AA72" s="206">
        <v>1.17</v>
      </c>
      <c r="AB72" s="206">
        <v>0</v>
      </c>
      <c r="AC72" s="206">
        <v>19.350000000000001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29.88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13.88</v>
      </c>
      <c r="D73" s="206">
        <v>0</v>
      </c>
      <c r="E73" s="206">
        <v>0</v>
      </c>
      <c r="F73" s="206">
        <v>21.88</v>
      </c>
      <c r="G73" s="206">
        <v>0</v>
      </c>
      <c r="H73" s="206">
        <v>0</v>
      </c>
      <c r="I73" s="206">
        <v>29.31</v>
      </c>
      <c r="J73" s="206">
        <v>0.51</v>
      </c>
      <c r="K73" s="206">
        <v>0.36</v>
      </c>
      <c r="L73" s="206">
        <v>13.42</v>
      </c>
      <c r="M73" s="206">
        <v>1.17</v>
      </c>
      <c r="N73" s="206">
        <v>1.51</v>
      </c>
      <c r="O73" s="206">
        <v>0</v>
      </c>
      <c r="P73" s="206">
        <v>0.33</v>
      </c>
      <c r="Q73" s="206">
        <v>0.17</v>
      </c>
      <c r="R73" s="206">
        <v>0.21</v>
      </c>
      <c r="S73" s="206">
        <v>0.17</v>
      </c>
      <c r="T73" s="206">
        <v>0.56000000000000005</v>
      </c>
      <c r="U73" s="206">
        <v>0.9</v>
      </c>
      <c r="V73" s="206">
        <v>0.27</v>
      </c>
      <c r="W73" s="206">
        <v>1.0900000000000001</v>
      </c>
      <c r="X73" s="206">
        <v>1.27</v>
      </c>
      <c r="Y73" s="206">
        <v>0</v>
      </c>
      <c r="Z73" s="206">
        <v>3.08</v>
      </c>
      <c r="AA73" s="206">
        <v>1.17</v>
      </c>
      <c r="AB73" s="206">
        <v>0</v>
      </c>
      <c r="AC73" s="206">
        <v>19.350000000000001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29.88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13.72</v>
      </c>
      <c r="D74" s="206">
        <v>0</v>
      </c>
      <c r="E74" s="206">
        <v>0</v>
      </c>
      <c r="F74" s="206">
        <v>19.86</v>
      </c>
      <c r="G74" s="206">
        <v>0</v>
      </c>
      <c r="H74" s="206">
        <v>0</v>
      </c>
      <c r="I74" s="206">
        <v>29.31</v>
      </c>
      <c r="J74" s="206">
        <v>0.51</v>
      </c>
      <c r="K74" s="206">
        <v>0.36</v>
      </c>
      <c r="L74" s="206">
        <v>13.42</v>
      </c>
      <c r="M74" s="206">
        <v>1.17</v>
      </c>
      <c r="N74" s="206">
        <v>1.51</v>
      </c>
      <c r="O74" s="206">
        <v>0</v>
      </c>
      <c r="P74" s="206">
        <v>0.33</v>
      </c>
      <c r="Q74" s="206">
        <v>0.17</v>
      </c>
      <c r="R74" s="206">
        <v>0.21</v>
      </c>
      <c r="S74" s="206">
        <v>0.17</v>
      </c>
      <c r="T74" s="206">
        <v>0.56000000000000005</v>
      </c>
      <c r="U74" s="206">
        <v>0.9</v>
      </c>
      <c r="V74" s="206">
        <v>0.27</v>
      </c>
      <c r="W74" s="206">
        <v>1.0900000000000001</v>
      </c>
      <c r="X74" s="206">
        <v>1.27</v>
      </c>
      <c r="Y74" s="206">
        <v>0</v>
      </c>
      <c r="Z74" s="206">
        <v>3.08</v>
      </c>
      <c r="AA74" s="206">
        <v>1.17</v>
      </c>
      <c r="AB74" s="206">
        <v>0</v>
      </c>
      <c r="AC74" s="206">
        <v>13.49</v>
      </c>
      <c r="AD74" s="206">
        <v>0</v>
      </c>
      <c r="AE74" s="206">
        <v>0</v>
      </c>
      <c r="AF74" s="206">
        <v>0</v>
      </c>
      <c r="AG74" s="206">
        <v>0</v>
      </c>
      <c r="AH74" s="206">
        <v>29.88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13.72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0.51</v>
      </c>
      <c r="K75" s="206">
        <v>0.36</v>
      </c>
      <c r="L75" s="206">
        <v>13.42</v>
      </c>
      <c r="M75" s="206">
        <v>1.17</v>
      </c>
      <c r="N75" s="206">
        <v>1.51</v>
      </c>
      <c r="O75" s="206">
        <v>0</v>
      </c>
      <c r="P75" s="206">
        <v>0.33</v>
      </c>
      <c r="Q75" s="206">
        <v>0.17</v>
      </c>
      <c r="R75" s="206">
        <v>0.21</v>
      </c>
      <c r="S75" s="206">
        <v>0.17</v>
      </c>
      <c r="T75" s="206">
        <v>0.56000000000000005</v>
      </c>
      <c r="U75" s="206">
        <v>0.9</v>
      </c>
      <c r="V75" s="206">
        <v>0.27</v>
      </c>
      <c r="W75" s="206">
        <v>0.52</v>
      </c>
      <c r="X75" s="206">
        <v>1.27</v>
      </c>
      <c r="Y75" s="206">
        <v>0</v>
      </c>
      <c r="Z75" s="206">
        <v>3.08</v>
      </c>
      <c r="AA75" s="206">
        <v>1.17</v>
      </c>
      <c r="AB75" s="206">
        <v>0</v>
      </c>
      <c r="AC75" s="206">
        <v>13.49</v>
      </c>
      <c r="AD75" s="206">
        <v>0</v>
      </c>
      <c r="AE75" s="206">
        <v>0</v>
      </c>
      <c r="AF75" s="206">
        <v>0</v>
      </c>
      <c r="AG75" s="206">
        <v>0</v>
      </c>
      <c r="AH75" s="206">
        <v>29.88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13.72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0.51</v>
      </c>
      <c r="K76" s="206">
        <v>0.36</v>
      </c>
      <c r="L76" s="206">
        <v>13.42</v>
      </c>
      <c r="M76" s="206">
        <v>1.17</v>
      </c>
      <c r="N76" s="206">
        <v>1.51</v>
      </c>
      <c r="O76" s="206">
        <v>0</v>
      </c>
      <c r="P76" s="206">
        <v>0.33</v>
      </c>
      <c r="Q76" s="206">
        <v>0.17</v>
      </c>
      <c r="R76" s="206">
        <v>0.21</v>
      </c>
      <c r="S76" s="206">
        <v>0.17</v>
      </c>
      <c r="T76" s="206">
        <v>0.56000000000000005</v>
      </c>
      <c r="U76" s="206">
        <v>0.9</v>
      </c>
      <c r="V76" s="206">
        <v>0.27</v>
      </c>
      <c r="W76" s="206">
        <v>0.52</v>
      </c>
      <c r="X76" s="206">
        <v>1.27</v>
      </c>
      <c r="Y76" s="206">
        <v>0</v>
      </c>
      <c r="Z76" s="206">
        <v>3.08</v>
      </c>
      <c r="AA76" s="206">
        <v>1.17</v>
      </c>
      <c r="AB76" s="206">
        <v>0</v>
      </c>
      <c r="AC76" s="206">
        <v>13.49</v>
      </c>
      <c r="AD76" s="206">
        <v>0</v>
      </c>
      <c r="AE76" s="206">
        <v>0</v>
      </c>
      <c r="AF76" s="206">
        <v>0</v>
      </c>
      <c r="AG76" s="206">
        <v>0</v>
      </c>
      <c r="AH76" s="206">
        <v>29.88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13.72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0.51</v>
      </c>
      <c r="K77" s="206">
        <v>0.36</v>
      </c>
      <c r="L77" s="206">
        <v>13.42</v>
      </c>
      <c r="M77" s="206">
        <v>1.17</v>
      </c>
      <c r="N77" s="206">
        <v>1.51</v>
      </c>
      <c r="O77" s="206">
        <v>0</v>
      </c>
      <c r="P77" s="206">
        <v>0.33</v>
      </c>
      <c r="Q77" s="206">
        <v>0.17</v>
      </c>
      <c r="R77" s="206">
        <v>0.21</v>
      </c>
      <c r="S77" s="206">
        <v>0.17</v>
      </c>
      <c r="T77" s="206">
        <v>0.56000000000000005</v>
      </c>
      <c r="U77" s="206">
        <v>0.9</v>
      </c>
      <c r="V77" s="206">
        <v>0.27</v>
      </c>
      <c r="W77" s="206">
        <v>0.52</v>
      </c>
      <c r="X77" s="206">
        <v>1.27</v>
      </c>
      <c r="Y77" s="206">
        <v>0</v>
      </c>
      <c r="Z77" s="206">
        <v>3.08</v>
      </c>
      <c r="AA77" s="206">
        <v>1.17</v>
      </c>
      <c r="AB77" s="206">
        <v>0</v>
      </c>
      <c r="AC77" s="206">
        <v>13.49</v>
      </c>
      <c r="AD77" s="206">
        <v>0</v>
      </c>
      <c r="AE77" s="206">
        <v>0</v>
      </c>
      <c r="AF77" s="206">
        <v>0</v>
      </c>
      <c r="AG77" s="206">
        <v>0</v>
      </c>
      <c r="AH77" s="206">
        <v>29.88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13.72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0.51</v>
      </c>
      <c r="K78" s="206">
        <v>0.36</v>
      </c>
      <c r="L78" s="206">
        <v>13.42</v>
      </c>
      <c r="M78" s="206">
        <v>1.17</v>
      </c>
      <c r="N78" s="206">
        <v>1.51</v>
      </c>
      <c r="O78" s="206">
        <v>0</v>
      </c>
      <c r="P78" s="206">
        <v>0.33</v>
      </c>
      <c r="Q78" s="206">
        <v>0.17</v>
      </c>
      <c r="R78" s="206">
        <v>0.21</v>
      </c>
      <c r="S78" s="206">
        <v>0.17</v>
      </c>
      <c r="T78" s="206">
        <v>0.56000000000000005</v>
      </c>
      <c r="U78" s="206">
        <v>0.9</v>
      </c>
      <c r="V78" s="206">
        <v>0.27</v>
      </c>
      <c r="W78" s="206">
        <v>0.52</v>
      </c>
      <c r="X78" s="206">
        <v>1.27</v>
      </c>
      <c r="Y78" s="206">
        <v>0</v>
      </c>
      <c r="Z78" s="206">
        <v>3.08</v>
      </c>
      <c r="AA78" s="206">
        <v>1.17</v>
      </c>
      <c r="AB78" s="206">
        <v>0</v>
      </c>
      <c r="AC78" s="206">
        <v>13.49</v>
      </c>
      <c r="AD78" s="206">
        <v>0</v>
      </c>
      <c r="AE78" s="206">
        <v>0</v>
      </c>
      <c r="AF78" s="206">
        <v>0</v>
      </c>
      <c r="AG78" s="206">
        <v>0</v>
      </c>
      <c r="AH78" s="206">
        <v>29.88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13.72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38.520000000000003</v>
      </c>
      <c r="J79" s="206">
        <v>0</v>
      </c>
      <c r="K79" s="206">
        <v>0.36</v>
      </c>
      <c r="L79" s="206">
        <v>13.42</v>
      </c>
      <c r="M79" s="206">
        <v>1.17</v>
      </c>
      <c r="N79" s="206">
        <v>1.51</v>
      </c>
      <c r="O79" s="206">
        <v>0</v>
      </c>
      <c r="P79" s="206">
        <v>0.33</v>
      </c>
      <c r="Q79" s="206">
        <v>0.17</v>
      </c>
      <c r="R79" s="206">
        <v>0.21</v>
      </c>
      <c r="S79" s="206">
        <v>0.17</v>
      </c>
      <c r="T79" s="206">
        <v>0.56000000000000005</v>
      </c>
      <c r="U79" s="206">
        <v>0.9</v>
      </c>
      <c r="V79" s="206">
        <v>0.27</v>
      </c>
      <c r="W79" s="206">
        <v>0.52</v>
      </c>
      <c r="X79" s="206">
        <v>1.27</v>
      </c>
      <c r="Y79" s="206">
        <v>0</v>
      </c>
      <c r="Z79" s="206">
        <v>3.08</v>
      </c>
      <c r="AA79" s="206">
        <v>1.17</v>
      </c>
      <c r="AB79" s="206">
        <v>0</v>
      </c>
      <c r="AC79" s="206">
        <v>13.49</v>
      </c>
      <c r="AD79" s="206">
        <v>0</v>
      </c>
      <c r="AE79" s="206">
        <v>0</v>
      </c>
      <c r="AF79" s="206">
        <v>0</v>
      </c>
      <c r="AG79" s="206">
        <v>0</v>
      </c>
      <c r="AH79" s="206">
        <v>29.88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13.72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38.520000000000003</v>
      </c>
      <c r="J80" s="206">
        <v>0</v>
      </c>
      <c r="K80" s="206">
        <v>0.36</v>
      </c>
      <c r="L80" s="206">
        <v>13.42</v>
      </c>
      <c r="M80" s="206">
        <v>1.17</v>
      </c>
      <c r="N80" s="206">
        <v>1.51</v>
      </c>
      <c r="O80" s="206">
        <v>0</v>
      </c>
      <c r="P80" s="206">
        <v>0.33</v>
      </c>
      <c r="Q80" s="206">
        <v>0.17</v>
      </c>
      <c r="R80" s="206">
        <v>0.21</v>
      </c>
      <c r="S80" s="206">
        <v>0.17</v>
      </c>
      <c r="T80" s="206">
        <v>0.56000000000000005</v>
      </c>
      <c r="U80" s="206">
        <v>0.9</v>
      </c>
      <c r="V80" s="206">
        <v>0.27</v>
      </c>
      <c r="W80" s="206">
        <v>0.52</v>
      </c>
      <c r="X80" s="206">
        <v>1.27</v>
      </c>
      <c r="Y80" s="206">
        <v>0</v>
      </c>
      <c r="Z80" s="206">
        <v>3.08</v>
      </c>
      <c r="AA80" s="206">
        <v>1.17</v>
      </c>
      <c r="AB80" s="206">
        <v>0</v>
      </c>
      <c r="AC80" s="206">
        <v>13.49</v>
      </c>
      <c r="AD80" s="206">
        <v>0</v>
      </c>
      <c r="AE80" s="206">
        <v>0</v>
      </c>
      <c r="AF80" s="206">
        <v>0</v>
      </c>
      <c r="AG80" s="206">
        <v>0</v>
      </c>
      <c r="AH80" s="206">
        <v>29.88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13.78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38.520000000000003</v>
      </c>
      <c r="J81" s="206">
        <v>0</v>
      </c>
      <c r="K81" s="206">
        <v>0.36</v>
      </c>
      <c r="L81" s="206">
        <v>13.42</v>
      </c>
      <c r="M81" s="206">
        <v>1.17</v>
      </c>
      <c r="N81" s="206">
        <v>1.51</v>
      </c>
      <c r="O81" s="206">
        <v>0</v>
      </c>
      <c r="P81" s="206">
        <v>0.33</v>
      </c>
      <c r="Q81" s="206">
        <v>0.17</v>
      </c>
      <c r="R81" s="206">
        <v>0.21</v>
      </c>
      <c r="S81" s="206">
        <v>0.17</v>
      </c>
      <c r="T81" s="206">
        <v>0.56000000000000005</v>
      </c>
      <c r="U81" s="206">
        <v>0.9</v>
      </c>
      <c r="V81" s="206">
        <v>0.27</v>
      </c>
      <c r="W81" s="206">
        <v>1.08</v>
      </c>
      <c r="X81" s="206">
        <v>1.27</v>
      </c>
      <c r="Y81" s="206">
        <v>0</v>
      </c>
      <c r="Z81" s="206">
        <v>3.08</v>
      </c>
      <c r="AA81" s="206">
        <v>1.17</v>
      </c>
      <c r="AB81" s="206">
        <v>0</v>
      </c>
      <c r="AC81" s="206">
        <v>13.49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13.78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38.520000000000003</v>
      </c>
      <c r="J82" s="206">
        <v>0</v>
      </c>
      <c r="K82" s="206">
        <v>0.36</v>
      </c>
      <c r="L82" s="206">
        <v>13.42</v>
      </c>
      <c r="M82" s="206">
        <v>1.17</v>
      </c>
      <c r="N82" s="206">
        <v>1.51</v>
      </c>
      <c r="O82" s="206">
        <v>0</v>
      </c>
      <c r="P82" s="206">
        <v>0.33</v>
      </c>
      <c r="Q82" s="206">
        <v>0.17</v>
      </c>
      <c r="R82" s="206">
        <v>0.21</v>
      </c>
      <c r="S82" s="206">
        <v>0.17</v>
      </c>
      <c r="T82" s="206">
        <v>0.56000000000000005</v>
      </c>
      <c r="U82" s="206">
        <v>0.9</v>
      </c>
      <c r="V82" s="206">
        <v>0.27</v>
      </c>
      <c r="W82" s="206">
        <v>1.08</v>
      </c>
      <c r="X82" s="206">
        <v>1.27</v>
      </c>
      <c r="Y82" s="206">
        <v>0</v>
      </c>
      <c r="Z82" s="206">
        <v>3.08</v>
      </c>
      <c r="AA82" s="206">
        <v>1.17</v>
      </c>
      <c r="AB82" s="206">
        <v>0</v>
      </c>
      <c r="AC82" s="206">
        <v>13.49</v>
      </c>
      <c r="AD82" s="206">
        <v>0</v>
      </c>
      <c r="AE82" s="206">
        <v>0</v>
      </c>
      <c r="AF82" s="206">
        <v>0</v>
      </c>
      <c r="AG82" s="206">
        <v>0</v>
      </c>
      <c r="AH82" s="206">
        <v>24.87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13.85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29.99</v>
      </c>
      <c r="J83" s="206">
        <v>0</v>
      </c>
      <c r="K83" s="206">
        <v>0.36</v>
      </c>
      <c r="L83" s="206">
        <v>13.42</v>
      </c>
      <c r="M83" s="206">
        <v>1.17</v>
      </c>
      <c r="N83" s="206">
        <v>1.51</v>
      </c>
      <c r="O83" s="206">
        <v>0</v>
      </c>
      <c r="P83" s="206">
        <v>0.33</v>
      </c>
      <c r="Q83" s="206">
        <v>0.17</v>
      </c>
      <c r="R83" s="206">
        <v>0.21</v>
      </c>
      <c r="S83" s="206">
        <v>0.17</v>
      </c>
      <c r="T83" s="206">
        <v>0.56000000000000005</v>
      </c>
      <c r="U83" s="206">
        <v>0.9</v>
      </c>
      <c r="V83" s="206">
        <v>0.27</v>
      </c>
      <c r="W83" s="206">
        <v>1.08</v>
      </c>
      <c r="X83" s="206">
        <v>1.27</v>
      </c>
      <c r="Y83" s="206">
        <v>0</v>
      </c>
      <c r="Z83" s="206">
        <v>3.08</v>
      </c>
      <c r="AA83" s="206">
        <v>1.17</v>
      </c>
      <c r="AB83" s="206">
        <v>0</v>
      </c>
      <c r="AC83" s="206">
        <v>13.78</v>
      </c>
      <c r="AD83" s="206">
        <v>0</v>
      </c>
      <c r="AE83" s="206">
        <v>0</v>
      </c>
      <c r="AF83" s="206">
        <v>0</v>
      </c>
      <c r="AG83" s="206">
        <v>0</v>
      </c>
      <c r="AH83" s="206">
        <v>24.87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13.85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20.79</v>
      </c>
      <c r="J84" s="206">
        <v>0</v>
      </c>
      <c r="K84" s="206">
        <v>0.36</v>
      </c>
      <c r="L84" s="206">
        <v>13.42</v>
      </c>
      <c r="M84" s="206">
        <v>1.17</v>
      </c>
      <c r="N84" s="206">
        <v>1.51</v>
      </c>
      <c r="O84" s="206">
        <v>0</v>
      </c>
      <c r="P84" s="206">
        <v>0.33</v>
      </c>
      <c r="Q84" s="206">
        <v>0.17</v>
      </c>
      <c r="R84" s="206">
        <v>0.21</v>
      </c>
      <c r="S84" s="206">
        <v>0.17</v>
      </c>
      <c r="T84" s="206">
        <v>0.56000000000000005</v>
      </c>
      <c r="U84" s="206">
        <v>0.9</v>
      </c>
      <c r="V84" s="206">
        <v>0.27</v>
      </c>
      <c r="W84" s="206">
        <v>1.08</v>
      </c>
      <c r="X84" s="206">
        <v>1.27</v>
      </c>
      <c r="Y84" s="206">
        <v>0</v>
      </c>
      <c r="Z84" s="206">
        <v>3.08</v>
      </c>
      <c r="AA84" s="206">
        <v>1.17</v>
      </c>
      <c r="AB84" s="206">
        <v>0</v>
      </c>
      <c r="AC84" s="206">
        <v>13.78</v>
      </c>
      <c r="AD84" s="206">
        <v>0</v>
      </c>
      <c r="AE84" s="206">
        <v>0</v>
      </c>
      <c r="AF84" s="206">
        <v>0</v>
      </c>
      <c r="AG84" s="206">
        <v>0</v>
      </c>
      <c r="AH84" s="206">
        <v>24.87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13.85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20.79</v>
      </c>
      <c r="J85" s="206">
        <v>0</v>
      </c>
      <c r="K85" s="206">
        <v>0.36</v>
      </c>
      <c r="L85" s="206">
        <v>13.42</v>
      </c>
      <c r="M85" s="206">
        <v>1.17</v>
      </c>
      <c r="N85" s="206">
        <v>1.51</v>
      </c>
      <c r="O85" s="206">
        <v>0</v>
      </c>
      <c r="P85" s="206">
        <v>0.33</v>
      </c>
      <c r="Q85" s="206">
        <v>0.28000000000000003</v>
      </c>
      <c r="R85" s="206">
        <v>0.36</v>
      </c>
      <c r="S85" s="206">
        <v>0.28000000000000003</v>
      </c>
      <c r="T85" s="206">
        <v>0.56000000000000005</v>
      </c>
      <c r="U85" s="206">
        <v>0.9</v>
      </c>
      <c r="V85" s="206">
        <v>0.27</v>
      </c>
      <c r="W85" s="206">
        <v>0.55000000000000004</v>
      </c>
      <c r="X85" s="206">
        <v>1.27</v>
      </c>
      <c r="Y85" s="206">
        <v>0</v>
      </c>
      <c r="Z85" s="206">
        <v>3.08</v>
      </c>
      <c r="AA85" s="206">
        <v>1.17</v>
      </c>
      <c r="AB85" s="206">
        <v>0</v>
      </c>
      <c r="AC85" s="206">
        <v>12.63</v>
      </c>
      <c r="AD85" s="206">
        <v>0</v>
      </c>
      <c r="AE85" s="206">
        <v>0</v>
      </c>
      <c r="AF85" s="206">
        <v>0</v>
      </c>
      <c r="AG85" s="206">
        <v>0</v>
      </c>
      <c r="AH85" s="206">
        <v>24.87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13.85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29.99</v>
      </c>
      <c r="J86" s="206">
        <v>0</v>
      </c>
      <c r="K86" s="206">
        <v>0.36</v>
      </c>
      <c r="L86" s="206">
        <v>13.42</v>
      </c>
      <c r="M86" s="206">
        <v>1.17</v>
      </c>
      <c r="N86" s="206">
        <v>1.51</v>
      </c>
      <c r="O86" s="206">
        <v>0</v>
      </c>
      <c r="P86" s="206">
        <v>0.33</v>
      </c>
      <c r="Q86" s="206">
        <v>0.28000000000000003</v>
      </c>
      <c r="R86" s="206">
        <v>0.36</v>
      </c>
      <c r="S86" s="206">
        <v>0.28000000000000003</v>
      </c>
      <c r="T86" s="206">
        <v>0.56000000000000005</v>
      </c>
      <c r="U86" s="206">
        <v>0.9</v>
      </c>
      <c r="V86" s="206">
        <v>0.27</v>
      </c>
      <c r="W86" s="206">
        <v>0.55000000000000004</v>
      </c>
      <c r="X86" s="206">
        <v>1.27</v>
      </c>
      <c r="Y86" s="206">
        <v>0</v>
      </c>
      <c r="Z86" s="206">
        <v>3.08</v>
      </c>
      <c r="AA86" s="206">
        <v>1.17</v>
      </c>
      <c r="AB86" s="206">
        <v>0</v>
      </c>
      <c r="AC86" s="206">
        <v>12.63</v>
      </c>
      <c r="AD86" s="206">
        <v>0</v>
      </c>
      <c r="AE86" s="206">
        <v>0</v>
      </c>
      <c r="AF86" s="206">
        <v>0</v>
      </c>
      <c r="AG86" s="206">
        <v>0</v>
      </c>
      <c r="AH86" s="206">
        <v>24.87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13.85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29.99</v>
      </c>
      <c r="J87" s="206">
        <v>0</v>
      </c>
      <c r="K87" s="206">
        <v>0.36</v>
      </c>
      <c r="L87" s="206">
        <v>13.42</v>
      </c>
      <c r="M87" s="206">
        <v>1.17</v>
      </c>
      <c r="N87" s="206">
        <v>1.51</v>
      </c>
      <c r="O87" s="206">
        <v>0</v>
      </c>
      <c r="P87" s="206">
        <v>0.33</v>
      </c>
      <c r="Q87" s="206">
        <v>0.28000000000000003</v>
      </c>
      <c r="R87" s="206">
        <v>0.36</v>
      </c>
      <c r="S87" s="206">
        <v>0.28000000000000003</v>
      </c>
      <c r="T87" s="206">
        <v>0.56000000000000005</v>
      </c>
      <c r="U87" s="206">
        <v>0.9</v>
      </c>
      <c r="V87" s="206">
        <v>0.27</v>
      </c>
      <c r="W87" s="206">
        <v>0.55000000000000004</v>
      </c>
      <c r="X87" s="206">
        <v>1.27</v>
      </c>
      <c r="Y87" s="206">
        <v>0</v>
      </c>
      <c r="Z87" s="206">
        <v>3.08</v>
      </c>
      <c r="AA87" s="206">
        <v>1.17</v>
      </c>
      <c r="AB87" s="206">
        <v>0</v>
      </c>
      <c r="AC87" s="206">
        <v>4.08</v>
      </c>
      <c r="AD87" s="206">
        <v>0</v>
      </c>
      <c r="AE87" s="206">
        <v>0</v>
      </c>
      <c r="AF87" s="206">
        <v>0</v>
      </c>
      <c r="AG87" s="206">
        <v>0</v>
      </c>
      <c r="AH87" s="206">
        <v>24.87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13.85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29.99</v>
      </c>
      <c r="J88" s="206">
        <v>0</v>
      </c>
      <c r="K88" s="206">
        <v>0.36</v>
      </c>
      <c r="L88" s="206">
        <v>13.42</v>
      </c>
      <c r="M88" s="206">
        <v>1.17</v>
      </c>
      <c r="N88" s="206">
        <v>1.51</v>
      </c>
      <c r="O88" s="206">
        <v>0</v>
      </c>
      <c r="P88" s="206">
        <v>0.33</v>
      </c>
      <c r="Q88" s="206">
        <v>0.17</v>
      </c>
      <c r="R88" s="206">
        <v>0.21</v>
      </c>
      <c r="S88" s="206">
        <v>0.17</v>
      </c>
      <c r="T88" s="206">
        <v>0.56000000000000005</v>
      </c>
      <c r="U88" s="206">
        <v>0.9</v>
      </c>
      <c r="V88" s="206">
        <v>0.27</v>
      </c>
      <c r="W88" s="206">
        <v>0.55000000000000004</v>
      </c>
      <c r="X88" s="206">
        <v>1.27</v>
      </c>
      <c r="Y88" s="206">
        <v>0</v>
      </c>
      <c r="Z88" s="206">
        <v>3.08</v>
      </c>
      <c r="AA88" s="206">
        <v>1.17</v>
      </c>
      <c r="AB88" s="206">
        <v>0</v>
      </c>
      <c r="AC88" s="206">
        <v>11.53</v>
      </c>
      <c r="AD88" s="206">
        <v>0</v>
      </c>
      <c r="AE88" s="206">
        <v>0</v>
      </c>
      <c r="AF88" s="206">
        <v>0</v>
      </c>
      <c r="AG88" s="206">
        <v>0</v>
      </c>
      <c r="AH88" s="206">
        <v>24.87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13.85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20.79</v>
      </c>
      <c r="J89" s="206">
        <v>0</v>
      </c>
      <c r="K89" s="206">
        <v>0.36</v>
      </c>
      <c r="L89" s="206">
        <v>12.44</v>
      </c>
      <c r="M89" s="206">
        <v>1.17</v>
      </c>
      <c r="N89" s="206">
        <v>1.51</v>
      </c>
      <c r="O89" s="206">
        <v>0</v>
      </c>
      <c r="P89" s="206">
        <v>0.33</v>
      </c>
      <c r="Q89" s="206">
        <v>0.17</v>
      </c>
      <c r="R89" s="206">
        <v>0.21</v>
      </c>
      <c r="S89" s="206">
        <v>0.17</v>
      </c>
      <c r="T89" s="206">
        <v>0.56000000000000005</v>
      </c>
      <c r="U89" s="206">
        <v>0.9</v>
      </c>
      <c r="V89" s="206">
        <v>0.27</v>
      </c>
      <c r="W89" s="206">
        <v>0.55000000000000004</v>
      </c>
      <c r="X89" s="206">
        <v>1.27</v>
      </c>
      <c r="Y89" s="206">
        <v>0</v>
      </c>
      <c r="Z89" s="206">
        <v>3.08</v>
      </c>
      <c r="AA89" s="206">
        <v>1.17</v>
      </c>
      <c r="AB89" s="206">
        <v>0</v>
      </c>
      <c r="AC89" s="206">
        <v>16.84</v>
      </c>
      <c r="AD89" s="206">
        <v>0</v>
      </c>
      <c r="AE89" s="206">
        <v>0</v>
      </c>
      <c r="AF89" s="206">
        <v>0</v>
      </c>
      <c r="AG89" s="206">
        <v>0</v>
      </c>
      <c r="AH89" s="206">
        <v>24.87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13.85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20.79</v>
      </c>
      <c r="J90" s="206">
        <v>0</v>
      </c>
      <c r="K90" s="206">
        <v>0.36</v>
      </c>
      <c r="L90" s="206">
        <v>12.96</v>
      </c>
      <c r="M90" s="206">
        <v>1.17</v>
      </c>
      <c r="N90" s="206">
        <v>1.51</v>
      </c>
      <c r="O90" s="206">
        <v>0</v>
      </c>
      <c r="P90" s="206">
        <v>0.33</v>
      </c>
      <c r="Q90" s="206">
        <v>0</v>
      </c>
      <c r="R90" s="206">
        <v>0.21</v>
      </c>
      <c r="S90" s="206">
        <v>0</v>
      </c>
      <c r="T90" s="206">
        <v>0.56000000000000005</v>
      </c>
      <c r="U90" s="206">
        <v>0.9</v>
      </c>
      <c r="V90" s="206">
        <v>0.27</v>
      </c>
      <c r="W90" s="206">
        <v>0.55000000000000004</v>
      </c>
      <c r="X90" s="206">
        <v>1.27</v>
      </c>
      <c r="Y90" s="206">
        <v>0</v>
      </c>
      <c r="Z90" s="206">
        <v>3.08</v>
      </c>
      <c r="AA90" s="206">
        <v>1.17</v>
      </c>
      <c r="AB90" s="206">
        <v>0</v>
      </c>
      <c r="AC90" s="206">
        <v>16.84</v>
      </c>
      <c r="AD90" s="206">
        <v>0</v>
      </c>
      <c r="AE90" s="206">
        <v>0</v>
      </c>
      <c r="AF90" s="206">
        <v>0</v>
      </c>
      <c r="AG90" s="206">
        <v>0</v>
      </c>
      <c r="AH90" s="206">
        <v>24.87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13.91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30.34</v>
      </c>
      <c r="J91" s="206">
        <v>0</v>
      </c>
      <c r="K91" s="206">
        <v>0.26</v>
      </c>
      <c r="L91" s="206">
        <v>13.42</v>
      </c>
      <c r="M91" s="206">
        <v>1.17</v>
      </c>
      <c r="N91" s="206">
        <v>1.51</v>
      </c>
      <c r="O91" s="206">
        <v>0</v>
      </c>
      <c r="P91" s="206">
        <v>0.33</v>
      </c>
      <c r="Q91" s="206">
        <v>0</v>
      </c>
      <c r="R91" s="206">
        <v>0.21</v>
      </c>
      <c r="S91" s="206">
        <v>0</v>
      </c>
      <c r="T91" s="206">
        <v>0.56000000000000005</v>
      </c>
      <c r="U91" s="206">
        <v>0.9</v>
      </c>
      <c r="V91" s="206">
        <v>0.27</v>
      </c>
      <c r="W91" s="206">
        <v>0.55000000000000004</v>
      </c>
      <c r="X91" s="206">
        <v>1.27</v>
      </c>
      <c r="Y91" s="206">
        <v>0</v>
      </c>
      <c r="Z91" s="206">
        <v>3.08</v>
      </c>
      <c r="AA91" s="206">
        <v>1.17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24.87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13.91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30.34</v>
      </c>
      <c r="J92" s="206">
        <v>0</v>
      </c>
      <c r="K92" s="206">
        <v>0.25</v>
      </c>
      <c r="L92" s="206">
        <v>13.42</v>
      </c>
      <c r="M92" s="206">
        <v>1.17</v>
      </c>
      <c r="N92" s="206">
        <v>1.51</v>
      </c>
      <c r="O92" s="206">
        <v>0</v>
      </c>
      <c r="P92" s="206">
        <v>0.33</v>
      </c>
      <c r="Q92" s="206">
        <v>0</v>
      </c>
      <c r="R92" s="206">
        <v>0.21</v>
      </c>
      <c r="S92" s="206">
        <v>0</v>
      </c>
      <c r="T92" s="206">
        <v>0.56000000000000005</v>
      </c>
      <c r="U92" s="206">
        <v>0.9</v>
      </c>
      <c r="V92" s="206">
        <v>0.27</v>
      </c>
      <c r="W92" s="206">
        <v>0.55000000000000004</v>
      </c>
      <c r="X92" s="206">
        <v>1.27</v>
      </c>
      <c r="Y92" s="206">
        <v>0</v>
      </c>
      <c r="Z92" s="206">
        <v>3.08</v>
      </c>
      <c r="AA92" s="206">
        <v>1.17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24.87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13.91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30.34</v>
      </c>
      <c r="J93" s="206">
        <v>0</v>
      </c>
      <c r="K93" s="206">
        <v>0.24</v>
      </c>
      <c r="L93" s="206">
        <v>10.77</v>
      </c>
      <c r="M93" s="206">
        <v>1.17</v>
      </c>
      <c r="N93" s="206">
        <v>1.51</v>
      </c>
      <c r="O93" s="206">
        <v>0</v>
      </c>
      <c r="P93" s="206">
        <v>0.33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0.9</v>
      </c>
      <c r="V93" s="206">
        <v>0.27</v>
      </c>
      <c r="W93" s="206">
        <v>0.55000000000000004</v>
      </c>
      <c r="X93" s="206">
        <v>1.27</v>
      </c>
      <c r="Y93" s="206">
        <v>0</v>
      </c>
      <c r="Z93" s="206">
        <v>3.08</v>
      </c>
      <c r="AA93" s="206">
        <v>1.17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24.87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13.91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30.34</v>
      </c>
      <c r="J94" s="206">
        <v>0</v>
      </c>
      <c r="K94" s="206">
        <v>0.24</v>
      </c>
      <c r="L94" s="206">
        <v>13.46</v>
      </c>
      <c r="M94" s="206">
        <v>1.17</v>
      </c>
      <c r="N94" s="206">
        <v>1.51</v>
      </c>
      <c r="O94" s="206">
        <v>0</v>
      </c>
      <c r="P94" s="206">
        <v>0.33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0.9</v>
      </c>
      <c r="V94" s="206">
        <v>0</v>
      </c>
      <c r="W94" s="206">
        <v>0.05</v>
      </c>
      <c r="X94" s="206">
        <v>1.27</v>
      </c>
      <c r="Y94" s="206">
        <v>0</v>
      </c>
      <c r="Z94" s="206">
        <v>3.08</v>
      </c>
      <c r="AA94" s="206">
        <v>1.17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24.87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13.91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30.34</v>
      </c>
      <c r="J95" s="206">
        <v>0</v>
      </c>
      <c r="K95" s="206">
        <v>0.39</v>
      </c>
      <c r="L95" s="206">
        <v>13.46</v>
      </c>
      <c r="M95" s="206">
        <v>1.17</v>
      </c>
      <c r="N95" s="206">
        <v>1.51</v>
      </c>
      <c r="O95" s="206">
        <v>0</v>
      </c>
      <c r="P95" s="206">
        <v>0.33</v>
      </c>
      <c r="Q95" s="206">
        <v>3.9</v>
      </c>
      <c r="R95" s="206">
        <v>0</v>
      </c>
      <c r="S95" s="206">
        <v>0.34</v>
      </c>
      <c r="T95" s="206">
        <v>0.56000000000000005</v>
      </c>
      <c r="U95" s="206">
        <v>0.9</v>
      </c>
      <c r="V95" s="206">
        <v>0.27</v>
      </c>
      <c r="W95" s="206">
        <v>0.55000000000000004</v>
      </c>
      <c r="X95" s="206">
        <v>1.27</v>
      </c>
      <c r="Y95" s="206">
        <v>0</v>
      </c>
      <c r="Z95" s="206">
        <v>3.08</v>
      </c>
      <c r="AA95" s="206">
        <v>1.17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13.91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30.34</v>
      </c>
      <c r="J96" s="206">
        <v>0</v>
      </c>
      <c r="K96" s="206">
        <v>0.39</v>
      </c>
      <c r="L96" s="206">
        <v>13.46</v>
      </c>
      <c r="M96" s="206">
        <v>1.17</v>
      </c>
      <c r="N96" s="206">
        <v>1.51</v>
      </c>
      <c r="O96" s="206">
        <v>0</v>
      </c>
      <c r="P96" s="206">
        <v>0.33</v>
      </c>
      <c r="Q96" s="206">
        <v>3.9</v>
      </c>
      <c r="R96" s="206">
        <v>0.54</v>
      </c>
      <c r="S96" s="206">
        <v>0.34</v>
      </c>
      <c r="T96" s="206">
        <v>0.56000000000000005</v>
      </c>
      <c r="U96" s="206">
        <v>0.9</v>
      </c>
      <c r="V96" s="206">
        <v>0.27</v>
      </c>
      <c r="W96" s="206">
        <v>0.55000000000000004</v>
      </c>
      <c r="X96" s="206">
        <v>1.27</v>
      </c>
      <c r="Y96" s="206">
        <v>0</v>
      </c>
      <c r="Z96" s="206">
        <v>3.08</v>
      </c>
      <c r="AA96" s="206">
        <v>1.17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4.82</v>
      </c>
      <c r="AH96" s="206">
        <v>21.21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13.91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30.34</v>
      </c>
      <c r="J97" s="206">
        <v>0</v>
      </c>
      <c r="K97" s="206">
        <v>0.39</v>
      </c>
      <c r="L97" s="206">
        <v>13.46</v>
      </c>
      <c r="M97" s="206">
        <v>1.17</v>
      </c>
      <c r="N97" s="206">
        <v>1.51</v>
      </c>
      <c r="O97" s="206">
        <v>0</v>
      </c>
      <c r="P97" s="206">
        <v>0.33</v>
      </c>
      <c r="Q97" s="206">
        <v>3.63</v>
      </c>
      <c r="R97" s="206">
        <v>0.54</v>
      </c>
      <c r="S97" s="206">
        <v>0.3</v>
      </c>
      <c r="T97" s="206">
        <v>0.56000000000000005</v>
      </c>
      <c r="U97" s="206">
        <v>0.9</v>
      </c>
      <c r="V97" s="206">
        <v>0.27</v>
      </c>
      <c r="W97" s="206">
        <v>0.39</v>
      </c>
      <c r="X97" s="206">
        <v>1.27</v>
      </c>
      <c r="Y97" s="206">
        <v>0</v>
      </c>
      <c r="Z97" s="206">
        <v>3.08</v>
      </c>
      <c r="AA97" s="206">
        <v>1.17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4.82</v>
      </c>
      <c r="AH97" s="206">
        <v>21.21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13.91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30.34</v>
      </c>
      <c r="J98" s="206">
        <v>0</v>
      </c>
      <c r="K98" s="206">
        <v>0.39</v>
      </c>
      <c r="L98" s="206">
        <v>13.46</v>
      </c>
      <c r="M98" s="206">
        <v>1.17</v>
      </c>
      <c r="N98" s="206">
        <v>1.51</v>
      </c>
      <c r="O98" s="206">
        <v>0</v>
      </c>
      <c r="P98" s="206">
        <v>0.33</v>
      </c>
      <c r="Q98" s="206">
        <v>3.63</v>
      </c>
      <c r="R98" s="206">
        <v>0.54</v>
      </c>
      <c r="S98" s="206">
        <v>0.3</v>
      </c>
      <c r="T98" s="206">
        <v>0.56000000000000005</v>
      </c>
      <c r="U98" s="206">
        <v>0.9</v>
      </c>
      <c r="V98" s="206">
        <v>0.27</v>
      </c>
      <c r="W98" s="206">
        <v>0.39</v>
      </c>
      <c r="X98" s="206">
        <v>1.27</v>
      </c>
      <c r="Y98" s="206">
        <v>0</v>
      </c>
      <c r="Z98" s="206">
        <v>3.08</v>
      </c>
      <c r="AA98" s="206">
        <v>1.17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4.82</v>
      </c>
      <c r="AH98" s="206">
        <v>21.21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0.32275749999999992</v>
      </c>
      <c r="D99">
        <f t="shared" si="0"/>
        <v>1.01875E-2</v>
      </c>
      <c r="E99">
        <f t="shared" si="0"/>
        <v>0</v>
      </c>
      <c r="F99">
        <f t="shared" si="0"/>
        <v>0.5350650000000009</v>
      </c>
      <c r="G99">
        <f t="shared" si="0"/>
        <v>1.265E-2</v>
      </c>
      <c r="H99">
        <f t="shared" si="0"/>
        <v>0</v>
      </c>
      <c r="I99">
        <f t="shared" si="0"/>
        <v>0.71027000000000018</v>
      </c>
      <c r="J99">
        <f t="shared" si="0"/>
        <v>1.0369999999999992E-2</v>
      </c>
      <c r="K99">
        <f t="shared" si="0"/>
        <v>3.9197499999999955E-2</v>
      </c>
      <c r="L99">
        <f t="shared" si="0"/>
        <v>1.9621500000000023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2.0737499999999989E-2</v>
      </c>
      <c r="Q99">
        <f t="shared" si="0"/>
        <v>2.8622500000000023E-2</v>
      </c>
      <c r="R99">
        <f t="shared" si="0"/>
        <v>3.9300000000000085E-2</v>
      </c>
      <c r="S99">
        <f t="shared" si="0"/>
        <v>3.2712499999999992E-2</v>
      </c>
      <c r="T99">
        <f t="shared" si="0"/>
        <v>1.3440000000000016E-2</v>
      </c>
      <c r="U99">
        <f t="shared" si="0"/>
        <v>2.1580000000000016E-2</v>
      </c>
      <c r="V99">
        <f t="shared" si="0"/>
        <v>4.4475000000000195E-2</v>
      </c>
      <c r="W99">
        <f t="shared" si="0"/>
        <v>7.6859999999999873E-2</v>
      </c>
      <c r="X99">
        <f t="shared" si="0"/>
        <v>0.14414999999999964</v>
      </c>
      <c r="Y99">
        <f t="shared" si="0"/>
        <v>0</v>
      </c>
      <c r="Z99">
        <f t="shared" si="0"/>
        <v>0.31705999999999879</v>
      </c>
      <c r="AA99">
        <f t="shared" si="0"/>
        <v>0.14398749999999949</v>
      </c>
      <c r="AB99">
        <f t="shared" si="0"/>
        <v>0</v>
      </c>
      <c r="AC99">
        <f t="shared" si="0"/>
        <v>0.34362000000000009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3.6150000000000002E-3</v>
      </c>
      <c r="AH99">
        <f t="shared" si="0"/>
        <v>0.87178000000000055</v>
      </c>
      <c r="AI99">
        <f t="shared" si="0"/>
        <v>0</v>
      </c>
      <c r="AJ99">
        <f t="shared" si="0"/>
        <v>0</v>
      </c>
      <c r="AK99">
        <f t="shared" si="0"/>
        <v>9.2632499999999951E-2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-48.686999999999998</v>
      </c>
      <c r="D27" s="124">
        <v>0</v>
      </c>
      <c r="E27" s="124">
        <v>0</v>
      </c>
      <c r="F27" s="124">
        <v>-66.313000000000002</v>
      </c>
      <c r="G27" s="124">
        <v>-115</v>
      </c>
      <c r="H27" s="118"/>
      <c r="I27" s="33">
        <v>25</v>
      </c>
      <c r="J27" s="124">
        <v>48.686999999999998</v>
      </c>
      <c r="K27" s="124">
        <v>0</v>
      </c>
      <c r="L27" s="124">
        <v>0</v>
      </c>
      <c r="M27" s="124">
        <v>0</v>
      </c>
      <c r="N27" s="124">
        <v>48.686999999999998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66.313000000000002</v>
      </c>
      <c r="AF27" s="124">
        <v>0</v>
      </c>
      <c r="AG27" s="124">
        <v>0</v>
      </c>
      <c r="AH27" s="124">
        <v>0</v>
      </c>
      <c r="AI27" s="124">
        <v>66.313000000000002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48.686999999999998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-48.686999999999998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66.313000000000002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-66.313000000000002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486.87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486.87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663.13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663.13</v>
      </c>
      <c r="DF27" s="123">
        <f t="shared" si="31"/>
        <v>115</v>
      </c>
      <c r="DG27" s="123">
        <f t="shared" si="32"/>
        <v>-48.686999999999998</v>
      </c>
      <c r="DH27" s="123">
        <f t="shared" si="33"/>
        <v>0</v>
      </c>
      <c r="DI27" s="123">
        <f t="shared" si="34"/>
        <v>0</v>
      </c>
      <c r="DJ27" s="123">
        <f t="shared" si="35"/>
        <v>-66.313000000000002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-80.438999999999993</v>
      </c>
      <c r="D28" s="124">
        <v>0</v>
      </c>
      <c r="E28" s="124">
        <v>0</v>
      </c>
      <c r="F28" s="124">
        <v>-109.56100000000001</v>
      </c>
      <c r="G28" s="124">
        <v>-190</v>
      </c>
      <c r="H28" s="118"/>
      <c r="I28" s="33">
        <v>26</v>
      </c>
      <c r="J28" s="124">
        <v>80.438999999999993</v>
      </c>
      <c r="K28" s="124">
        <v>0</v>
      </c>
      <c r="L28" s="124">
        <v>0</v>
      </c>
      <c r="M28" s="124">
        <v>0</v>
      </c>
      <c r="N28" s="124">
        <v>80.438999999999993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109.56100000000001</v>
      </c>
      <c r="AF28" s="124">
        <v>0</v>
      </c>
      <c r="AG28" s="124">
        <v>0</v>
      </c>
      <c r="AH28" s="124">
        <v>0</v>
      </c>
      <c r="AI28" s="124">
        <v>109.56100000000001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80.438999999999993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-80.438999999999993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109.56100000000001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-109.56100000000001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804.38999999999987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804.38999999999987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1095.6100000000001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1095.6100000000001</v>
      </c>
      <c r="DF28" s="123">
        <f t="shared" si="31"/>
        <v>190</v>
      </c>
      <c r="DG28" s="123">
        <f t="shared" si="32"/>
        <v>-80.438999999999993</v>
      </c>
      <c r="DH28" s="123">
        <f t="shared" si="33"/>
        <v>0</v>
      </c>
      <c r="DI28" s="123">
        <f t="shared" si="34"/>
        <v>0</v>
      </c>
      <c r="DJ28" s="123">
        <f t="shared" si="35"/>
        <v>-109.56100000000001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-65</v>
      </c>
      <c r="D29" s="124">
        <v>0</v>
      </c>
      <c r="E29" s="124">
        <v>0</v>
      </c>
      <c r="F29" s="124">
        <v>-193</v>
      </c>
      <c r="G29" s="124">
        <v>-258</v>
      </c>
      <c r="H29" s="118"/>
      <c r="I29" s="33">
        <v>27</v>
      </c>
      <c r="J29" s="124">
        <v>65</v>
      </c>
      <c r="K29" s="124">
        <v>0</v>
      </c>
      <c r="L29" s="124">
        <v>0</v>
      </c>
      <c r="M29" s="124">
        <v>0</v>
      </c>
      <c r="N29" s="124">
        <v>65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193</v>
      </c>
      <c r="AF29" s="124">
        <v>0</v>
      </c>
      <c r="AG29" s="124">
        <v>0</v>
      </c>
      <c r="AH29" s="124">
        <v>0</v>
      </c>
      <c r="AI29" s="124">
        <v>193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1930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1930</v>
      </c>
      <c r="DF29" s="123">
        <f t="shared" si="31"/>
        <v>258</v>
      </c>
      <c r="DG29" s="123">
        <f t="shared" si="32"/>
        <v>-65</v>
      </c>
      <c r="DH29" s="123">
        <f t="shared" si="33"/>
        <v>0</v>
      </c>
      <c r="DI29" s="123">
        <f t="shared" si="34"/>
        <v>0</v>
      </c>
      <c r="DJ29" s="123">
        <f t="shared" si="35"/>
        <v>-193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-25</v>
      </c>
      <c r="D30" s="124">
        <v>0</v>
      </c>
      <c r="E30" s="124">
        <v>0</v>
      </c>
      <c r="F30" s="124">
        <v>-264</v>
      </c>
      <c r="G30" s="124">
        <v>-289</v>
      </c>
      <c r="H30" s="118"/>
      <c r="I30" s="33">
        <v>28</v>
      </c>
      <c r="J30" s="124">
        <v>25</v>
      </c>
      <c r="K30" s="124">
        <v>0</v>
      </c>
      <c r="L30" s="124">
        <v>0</v>
      </c>
      <c r="M30" s="124">
        <v>0</v>
      </c>
      <c r="N30" s="124">
        <v>25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264</v>
      </c>
      <c r="AF30" s="124">
        <v>0</v>
      </c>
      <c r="AG30" s="124">
        <v>0</v>
      </c>
      <c r="AH30" s="124">
        <v>0</v>
      </c>
      <c r="AI30" s="124">
        <v>264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264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-264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2640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2640</v>
      </c>
      <c r="DF30" s="123">
        <f t="shared" si="31"/>
        <v>289</v>
      </c>
      <c r="DG30" s="123">
        <f t="shared" si="32"/>
        <v>-25</v>
      </c>
      <c r="DH30" s="123">
        <f t="shared" si="33"/>
        <v>0</v>
      </c>
      <c r="DI30" s="123">
        <f t="shared" si="34"/>
        <v>0</v>
      </c>
      <c r="DJ30" s="123">
        <f t="shared" si="35"/>
        <v>-264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-233</v>
      </c>
      <c r="G31" s="124">
        <v>-233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233</v>
      </c>
      <c r="AF31" s="124">
        <v>0</v>
      </c>
      <c r="AG31" s="124">
        <v>0</v>
      </c>
      <c r="AH31" s="124">
        <v>0</v>
      </c>
      <c r="AI31" s="124">
        <v>233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233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-233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2330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2330</v>
      </c>
      <c r="DF31" s="123">
        <f t="shared" si="31"/>
        <v>233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-233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-283</v>
      </c>
      <c r="G32" s="124">
        <v>-283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283</v>
      </c>
      <c r="AF32" s="124">
        <v>0</v>
      </c>
      <c r="AG32" s="124">
        <v>0</v>
      </c>
      <c r="AH32" s="124">
        <v>0</v>
      </c>
      <c r="AI32" s="124">
        <v>283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283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-283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2830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2830</v>
      </c>
      <c r="DF32" s="123">
        <f t="shared" si="31"/>
        <v>283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-283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-251.84</v>
      </c>
      <c r="G33" s="124">
        <v>-251.84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-35</v>
      </c>
      <c r="N33" s="124">
        <v>-35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251.84</v>
      </c>
      <c r="AF33" s="124">
        <v>35</v>
      </c>
      <c r="AG33" s="124">
        <v>0</v>
      </c>
      <c r="AH33" s="124">
        <v>0</v>
      </c>
      <c r="AI33" s="124">
        <v>286.83999999999997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251.84</v>
      </c>
      <c r="BQ33" s="125">
        <f t="shared" si="3"/>
        <v>35</v>
      </c>
      <c r="BR33" s="125">
        <f t="shared" si="3"/>
        <v>0</v>
      </c>
      <c r="BS33" s="125">
        <f t="shared" si="3"/>
        <v>0</v>
      </c>
      <c r="BT33" s="125">
        <f t="shared" si="20"/>
        <v>-286.84000000000003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2518.4</v>
      </c>
      <c r="DA33" s="122">
        <f t="shared" si="8"/>
        <v>350</v>
      </c>
      <c r="DB33" s="122">
        <f t="shared" si="8"/>
        <v>0</v>
      </c>
      <c r="DC33" s="122">
        <f t="shared" si="8"/>
        <v>0</v>
      </c>
      <c r="DD33" s="122">
        <f t="shared" si="30"/>
        <v>2868.4</v>
      </c>
      <c r="DF33" s="123">
        <f t="shared" si="31"/>
        <v>251.84</v>
      </c>
      <c r="DG33" s="123">
        <f t="shared" si="32"/>
        <v>35</v>
      </c>
      <c r="DH33" s="123">
        <f t="shared" si="33"/>
        <v>0</v>
      </c>
      <c r="DI33" s="123">
        <f t="shared" si="34"/>
        <v>0</v>
      </c>
      <c r="DJ33" s="123">
        <f t="shared" si="35"/>
        <v>-286.84000000000003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-185.30199999999999</v>
      </c>
      <c r="G34" s="124">
        <v>-185.30199999999999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-65</v>
      </c>
      <c r="N34" s="124">
        <v>-65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185.30199999999999</v>
      </c>
      <c r="AF34" s="124">
        <v>65</v>
      </c>
      <c r="AG34" s="124">
        <v>0</v>
      </c>
      <c r="AH34" s="124">
        <v>0</v>
      </c>
      <c r="AI34" s="124">
        <v>250.30199999999999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185.30199999999999</v>
      </c>
      <c r="BQ34" s="125">
        <f t="shared" si="3"/>
        <v>65</v>
      </c>
      <c r="BR34" s="125">
        <f t="shared" si="3"/>
        <v>0</v>
      </c>
      <c r="BS34" s="125">
        <f t="shared" si="3"/>
        <v>0</v>
      </c>
      <c r="BT34" s="125">
        <f t="shared" si="20"/>
        <v>-250.30199999999999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1853.02</v>
      </c>
      <c r="DA34" s="122">
        <f t="shared" si="8"/>
        <v>650</v>
      </c>
      <c r="DB34" s="122">
        <f t="shared" si="8"/>
        <v>0</v>
      </c>
      <c r="DC34" s="122">
        <f t="shared" si="8"/>
        <v>0</v>
      </c>
      <c r="DD34" s="122">
        <f t="shared" si="30"/>
        <v>2503.02</v>
      </c>
      <c r="DF34" s="123">
        <f t="shared" si="31"/>
        <v>185.30199999999999</v>
      </c>
      <c r="DG34" s="123">
        <f t="shared" si="32"/>
        <v>65</v>
      </c>
      <c r="DH34" s="123">
        <f t="shared" si="33"/>
        <v>0</v>
      </c>
      <c r="DI34" s="123">
        <f t="shared" si="34"/>
        <v>0</v>
      </c>
      <c r="DJ34" s="123">
        <f t="shared" si="35"/>
        <v>-250.30199999999999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-128.21100000000001</v>
      </c>
      <c r="G35" s="124">
        <v>-128.21100000000001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-79.438999999999993</v>
      </c>
      <c r="N35" s="124">
        <v>-79.438999999999993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128.21100000000001</v>
      </c>
      <c r="AF35" s="124">
        <v>79.438999999999993</v>
      </c>
      <c r="AG35" s="124">
        <v>0</v>
      </c>
      <c r="AH35" s="124">
        <v>0</v>
      </c>
      <c r="AI35" s="124">
        <v>207.65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128.21100000000001</v>
      </c>
      <c r="BQ35" s="125">
        <f t="shared" si="3"/>
        <v>79.438999999999993</v>
      </c>
      <c r="BR35" s="125">
        <f t="shared" si="3"/>
        <v>0</v>
      </c>
      <c r="BS35" s="125">
        <f t="shared" si="3"/>
        <v>0</v>
      </c>
      <c r="BT35" s="125">
        <f t="shared" si="20"/>
        <v>-207.65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1282.1100000000001</v>
      </c>
      <c r="DA35" s="122">
        <f t="shared" si="8"/>
        <v>794.38999999999987</v>
      </c>
      <c r="DB35" s="122">
        <f t="shared" si="8"/>
        <v>0</v>
      </c>
      <c r="DC35" s="122">
        <f t="shared" si="8"/>
        <v>0</v>
      </c>
      <c r="DD35" s="122">
        <f t="shared" si="30"/>
        <v>2076.5</v>
      </c>
      <c r="DF35" s="123">
        <f t="shared" si="31"/>
        <v>128.21100000000001</v>
      </c>
      <c r="DG35" s="123">
        <f t="shared" si="32"/>
        <v>79.438999999999993</v>
      </c>
      <c r="DH35" s="123">
        <f t="shared" si="33"/>
        <v>0</v>
      </c>
      <c r="DI35" s="123">
        <f t="shared" si="34"/>
        <v>0</v>
      </c>
      <c r="DJ35" s="123">
        <f t="shared" si="35"/>
        <v>-207.65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-117.91</v>
      </c>
      <c r="G36" s="124">
        <v>-117.91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-73.055999999999997</v>
      </c>
      <c r="N36" s="124">
        <v>-73.055999999999997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117.91</v>
      </c>
      <c r="AF36" s="124">
        <v>73.055999999999997</v>
      </c>
      <c r="AG36" s="124">
        <v>0</v>
      </c>
      <c r="AH36" s="124">
        <v>0</v>
      </c>
      <c r="AI36" s="124">
        <v>190.96600000000001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117.91</v>
      </c>
      <c r="BQ36" s="125">
        <f t="shared" si="3"/>
        <v>73.055999999999997</v>
      </c>
      <c r="BR36" s="125">
        <f t="shared" si="3"/>
        <v>0</v>
      </c>
      <c r="BS36" s="125">
        <f t="shared" si="3"/>
        <v>0</v>
      </c>
      <c r="BT36" s="125">
        <f t="shared" si="20"/>
        <v>-190.96600000000001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1179.0999999999999</v>
      </c>
      <c r="DA36" s="122">
        <f t="shared" si="8"/>
        <v>730.56</v>
      </c>
      <c r="DB36" s="122">
        <f t="shared" si="8"/>
        <v>0</v>
      </c>
      <c r="DC36" s="122">
        <f t="shared" si="8"/>
        <v>0</v>
      </c>
      <c r="DD36" s="122">
        <f t="shared" si="30"/>
        <v>1909.6599999999999</v>
      </c>
      <c r="DF36" s="123">
        <f t="shared" si="31"/>
        <v>117.91</v>
      </c>
      <c r="DG36" s="123">
        <f t="shared" si="32"/>
        <v>73.055999999999997</v>
      </c>
      <c r="DH36" s="123">
        <f t="shared" si="33"/>
        <v>0</v>
      </c>
      <c r="DI36" s="123">
        <f t="shared" si="34"/>
        <v>0</v>
      </c>
      <c r="DJ36" s="123">
        <f t="shared" si="35"/>
        <v>-190.96600000000001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-103.12</v>
      </c>
      <c r="G37" s="124">
        <v>-103.12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-63.892000000000003</v>
      </c>
      <c r="N37" s="124">
        <v>-63.892000000000003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103.12</v>
      </c>
      <c r="AF37" s="124">
        <v>63.892000000000003</v>
      </c>
      <c r="AG37" s="124">
        <v>0</v>
      </c>
      <c r="AH37" s="124">
        <v>0</v>
      </c>
      <c r="AI37" s="124">
        <v>167.012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103.12</v>
      </c>
      <c r="BQ37" s="125">
        <f t="shared" si="3"/>
        <v>63.892000000000003</v>
      </c>
      <c r="BR37" s="125">
        <f t="shared" si="3"/>
        <v>0</v>
      </c>
      <c r="BS37" s="125">
        <f t="shared" si="3"/>
        <v>0</v>
      </c>
      <c r="BT37" s="125">
        <f t="shared" si="20"/>
        <v>-167.012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1031.2</v>
      </c>
      <c r="DA37" s="122">
        <f t="shared" si="8"/>
        <v>638.92000000000007</v>
      </c>
      <c r="DB37" s="122">
        <f t="shared" si="8"/>
        <v>0</v>
      </c>
      <c r="DC37" s="122">
        <f t="shared" si="8"/>
        <v>0</v>
      </c>
      <c r="DD37" s="122">
        <f t="shared" si="30"/>
        <v>1670.1200000000001</v>
      </c>
      <c r="DF37" s="123">
        <f t="shared" si="31"/>
        <v>103.12</v>
      </c>
      <c r="DG37" s="123">
        <f t="shared" si="32"/>
        <v>63.892000000000003</v>
      </c>
      <c r="DH37" s="123">
        <f t="shared" si="33"/>
        <v>0</v>
      </c>
      <c r="DI37" s="123">
        <f t="shared" si="34"/>
        <v>0</v>
      </c>
      <c r="DJ37" s="123">
        <f t="shared" si="35"/>
        <v>-167.012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-99.62</v>
      </c>
      <c r="G38" s="124">
        <v>-99.62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-61.722999999999999</v>
      </c>
      <c r="N38" s="124">
        <v>-61.722999999999999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99.62</v>
      </c>
      <c r="AF38" s="124">
        <v>61.722999999999999</v>
      </c>
      <c r="AG38" s="124">
        <v>0</v>
      </c>
      <c r="AH38" s="124">
        <v>0</v>
      </c>
      <c r="AI38" s="124">
        <v>161.34299999999999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99.62</v>
      </c>
      <c r="BQ38" s="125">
        <f t="shared" si="3"/>
        <v>61.722999999999999</v>
      </c>
      <c r="BR38" s="125">
        <f t="shared" si="3"/>
        <v>0</v>
      </c>
      <c r="BS38" s="125">
        <f t="shared" si="3"/>
        <v>0</v>
      </c>
      <c r="BT38" s="125">
        <f t="shared" si="20"/>
        <v>-161.34300000000002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996.2</v>
      </c>
      <c r="DA38" s="122">
        <f t="shared" si="8"/>
        <v>617.23</v>
      </c>
      <c r="DB38" s="122">
        <f t="shared" si="8"/>
        <v>0</v>
      </c>
      <c r="DC38" s="122">
        <f t="shared" si="8"/>
        <v>0</v>
      </c>
      <c r="DD38" s="122">
        <f t="shared" si="30"/>
        <v>1613.43</v>
      </c>
      <c r="DF38" s="123">
        <f t="shared" si="31"/>
        <v>99.62</v>
      </c>
      <c r="DG38" s="123">
        <f t="shared" si="32"/>
        <v>61.722999999999999</v>
      </c>
      <c r="DH38" s="123">
        <f t="shared" si="33"/>
        <v>0</v>
      </c>
      <c r="DI38" s="123">
        <f t="shared" si="34"/>
        <v>0</v>
      </c>
      <c r="DJ38" s="123">
        <f t="shared" si="35"/>
        <v>-161.34300000000002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-84.483999999999995</v>
      </c>
      <c r="G39" s="124">
        <v>-84.483999999999995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-52.345999999999997</v>
      </c>
      <c r="N39" s="124">
        <v>-52.345999999999997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84.483999999999995</v>
      </c>
      <c r="AF39" s="124">
        <v>52.345999999999997</v>
      </c>
      <c r="AG39" s="124">
        <v>0</v>
      </c>
      <c r="AH39" s="124">
        <v>0</v>
      </c>
      <c r="AI39" s="124">
        <v>136.83000000000001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84.483999999999995</v>
      </c>
      <c r="BQ39" s="125">
        <f t="shared" si="3"/>
        <v>52.345999999999997</v>
      </c>
      <c r="BR39" s="125">
        <f t="shared" si="3"/>
        <v>0</v>
      </c>
      <c r="BS39" s="125">
        <f t="shared" si="3"/>
        <v>0</v>
      </c>
      <c r="BT39" s="125">
        <f t="shared" si="20"/>
        <v>-136.82999999999998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844.83999999999992</v>
      </c>
      <c r="DA39" s="122">
        <f t="shared" si="8"/>
        <v>523.45999999999992</v>
      </c>
      <c r="DB39" s="122">
        <f t="shared" si="8"/>
        <v>0</v>
      </c>
      <c r="DC39" s="122">
        <f t="shared" si="8"/>
        <v>0</v>
      </c>
      <c r="DD39" s="122">
        <f t="shared" si="30"/>
        <v>1368.2999999999997</v>
      </c>
      <c r="DF39" s="123">
        <f t="shared" si="31"/>
        <v>84.483999999999995</v>
      </c>
      <c r="DG39" s="123">
        <f t="shared" si="32"/>
        <v>52.345999999999997</v>
      </c>
      <c r="DH39" s="123">
        <f t="shared" si="33"/>
        <v>0</v>
      </c>
      <c r="DI39" s="123">
        <f t="shared" si="34"/>
        <v>0</v>
      </c>
      <c r="DJ39" s="123">
        <f t="shared" si="35"/>
        <v>-136.82999999999998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-34.744999999999997</v>
      </c>
      <c r="G40" s="124">
        <v>-34.744999999999997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-21.527999999999999</v>
      </c>
      <c r="N40" s="124">
        <v>-21.527999999999999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34.744999999999997</v>
      </c>
      <c r="AF40" s="124">
        <v>21.527999999999999</v>
      </c>
      <c r="AG40" s="124">
        <v>0</v>
      </c>
      <c r="AH40" s="124">
        <v>0</v>
      </c>
      <c r="AI40" s="124">
        <v>56.273000000000003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34.744999999999997</v>
      </c>
      <c r="BQ40" s="125">
        <f t="shared" si="3"/>
        <v>21.527999999999999</v>
      </c>
      <c r="BR40" s="125">
        <f t="shared" si="3"/>
        <v>0</v>
      </c>
      <c r="BS40" s="125">
        <f t="shared" si="3"/>
        <v>0</v>
      </c>
      <c r="BT40" s="125">
        <f t="shared" si="20"/>
        <v>-56.272999999999996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347.45</v>
      </c>
      <c r="DA40" s="122">
        <f t="shared" si="8"/>
        <v>215.27999999999997</v>
      </c>
      <c r="DB40" s="122">
        <f t="shared" si="8"/>
        <v>0</v>
      </c>
      <c r="DC40" s="122">
        <f t="shared" si="8"/>
        <v>0</v>
      </c>
      <c r="DD40" s="122">
        <f t="shared" si="30"/>
        <v>562.73</v>
      </c>
      <c r="DF40" s="123">
        <f t="shared" si="31"/>
        <v>34.744999999999997</v>
      </c>
      <c r="DG40" s="123">
        <f t="shared" si="32"/>
        <v>21.527999999999999</v>
      </c>
      <c r="DH40" s="123">
        <f t="shared" si="33"/>
        <v>0</v>
      </c>
      <c r="DI40" s="123">
        <f t="shared" si="34"/>
        <v>0</v>
      </c>
      <c r="DJ40" s="123">
        <f t="shared" si="35"/>
        <v>-56.272999999999996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-5.1929999999999996</v>
      </c>
      <c r="G41" s="124">
        <v>-5.1929999999999996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-3.218</v>
      </c>
      <c r="N41" s="124">
        <v>-3.218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5.1929999999999996</v>
      </c>
      <c r="AF41" s="124">
        <v>3.218</v>
      </c>
      <c r="AG41" s="124">
        <v>0</v>
      </c>
      <c r="AH41" s="124">
        <v>0</v>
      </c>
      <c r="AI41" s="124">
        <v>8.4109999999999996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5.1929999999999996</v>
      </c>
      <c r="BQ41" s="125">
        <f t="shared" si="3"/>
        <v>3.218</v>
      </c>
      <c r="BR41" s="125">
        <f t="shared" si="3"/>
        <v>0</v>
      </c>
      <c r="BS41" s="125">
        <f t="shared" si="3"/>
        <v>0</v>
      </c>
      <c r="BT41" s="125">
        <f t="shared" si="20"/>
        <v>-8.4109999999999996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51.929999999999993</v>
      </c>
      <c r="DA41" s="122">
        <f t="shared" si="8"/>
        <v>32.18</v>
      </c>
      <c r="DB41" s="122">
        <f t="shared" si="8"/>
        <v>0</v>
      </c>
      <c r="DC41" s="122">
        <f t="shared" si="8"/>
        <v>0</v>
      </c>
      <c r="DD41" s="122">
        <f t="shared" si="30"/>
        <v>84.109999999999985</v>
      </c>
      <c r="DF41" s="123">
        <f t="shared" si="31"/>
        <v>5.1929999999999996</v>
      </c>
      <c r="DG41" s="123">
        <f t="shared" si="32"/>
        <v>3.218</v>
      </c>
      <c r="DH41" s="123">
        <f t="shared" si="33"/>
        <v>0</v>
      </c>
      <c r="DI41" s="123">
        <f t="shared" si="34"/>
        <v>0</v>
      </c>
      <c r="DJ41" s="123">
        <f t="shared" si="35"/>
        <v>-8.4109999999999996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-10.867000000000001</v>
      </c>
      <c r="G53" s="124">
        <v>-10.867000000000001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-6.7329999999999997</v>
      </c>
      <c r="N53" s="124">
        <v>-6.7329999999999997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10.867000000000001</v>
      </c>
      <c r="AF53" s="124">
        <v>6.7329999999999997</v>
      </c>
      <c r="AG53" s="124">
        <v>0</v>
      </c>
      <c r="AH53" s="124">
        <v>0</v>
      </c>
      <c r="AI53" s="124">
        <v>17.600000000000001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10.867000000000001</v>
      </c>
      <c r="BQ53" s="125">
        <f t="shared" si="3"/>
        <v>6.7329999999999997</v>
      </c>
      <c r="BR53" s="125">
        <f t="shared" si="3"/>
        <v>0</v>
      </c>
      <c r="BS53" s="125">
        <f t="shared" si="3"/>
        <v>0</v>
      </c>
      <c r="BT53" s="125">
        <f t="shared" si="20"/>
        <v>-17.600000000000001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108.67000000000002</v>
      </c>
      <c r="DA53" s="122">
        <f t="shared" si="8"/>
        <v>67.33</v>
      </c>
      <c r="DB53" s="122">
        <f t="shared" si="8"/>
        <v>0</v>
      </c>
      <c r="DC53" s="122">
        <f t="shared" si="8"/>
        <v>0</v>
      </c>
      <c r="DD53" s="122">
        <f t="shared" si="30"/>
        <v>176</v>
      </c>
      <c r="DF53" s="123">
        <f t="shared" si="31"/>
        <v>10.867000000000001</v>
      </c>
      <c r="DG53" s="123">
        <f t="shared" si="32"/>
        <v>6.7329999999999997</v>
      </c>
      <c r="DH53" s="123">
        <f t="shared" si="33"/>
        <v>0</v>
      </c>
      <c r="DI53" s="123">
        <f t="shared" si="34"/>
        <v>0</v>
      </c>
      <c r="DJ53" s="123">
        <f t="shared" si="35"/>
        <v>-17.600000000000001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-45.941000000000003</v>
      </c>
      <c r="G54" s="124">
        <v>-45.941000000000003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-28.465</v>
      </c>
      <c r="N54" s="124">
        <v>-28.465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45.941000000000003</v>
      </c>
      <c r="AF54" s="124">
        <v>28.465</v>
      </c>
      <c r="AG54" s="124">
        <v>0</v>
      </c>
      <c r="AH54" s="124">
        <v>0</v>
      </c>
      <c r="AI54" s="124">
        <v>74.406000000000006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45.941000000000003</v>
      </c>
      <c r="BQ54" s="125">
        <f t="shared" si="3"/>
        <v>28.465</v>
      </c>
      <c r="BR54" s="125">
        <f t="shared" si="3"/>
        <v>0</v>
      </c>
      <c r="BS54" s="125">
        <f t="shared" si="3"/>
        <v>0</v>
      </c>
      <c r="BT54" s="125">
        <f t="shared" si="20"/>
        <v>-74.406000000000006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459.41</v>
      </c>
      <c r="DA54" s="122">
        <f t="shared" si="8"/>
        <v>284.64999999999998</v>
      </c>
      <c r="DB54" s="122">
        <f t="shared" si="8"/>
        <v>0</v>
      </c>
      <c r="DC54" s="122">
        <f t="shared" si="8"/>
        <v>0</v>
      </c>
      <c r="DD54" s="122">
        <f t="shared" si="30"/>
        <v>744.06</v>
      </c>
      <c r="DF54" s="123">
        <f t="shared" si="31"/>
        <v>45.941000000000003</v>
      </c>
      <c r="DG54" s="123">
        <f t="shared" si="32"/>
        <v>28.465</v>
      </c>
      <c r="DH54" s="123">
        <f t="shared" si="33"/>
        <v>0</v>
      </c>
      <c r="DI54" s="123">
        <f t="shared" si="34"/>
        <v>0</v>
      </c>
      <c r="DJ54" s="123">
        <f t="shared" si="35"/>
        <v>-74.406000000000006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-114.04600000000001</v>
      </c>
      <c r="G55" s="124">
        <v>-114.04600000000001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-25</v>
      </c>
      <c r="N55" s="124">
        <v>-25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114.04600000000001</v>
      </c>
      <c r="AF55" s="124">
        <v>25</v>
      </c>
      <c r="AG55" s="124">
        <v>0</v>
      </c>
      <c r="AH55" s="124">
        <v>0</v>
      </c>
      <c r="AI55" s="124">
        <v>139.04599999999999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114.04600000000001</v>
      </c>
      <c r="BQ55" s="125">
        <f t="shared" si="3"/>
        <v>25</v>
      </c>
      <c r="BR55" s="125">
        <f t="shared" si="3"/>
        <v>0</v>
      </c>
      <c r="BS55" s="125">
        <f t="shared" si="3"/>
        <v>0</v>
      </c>
      <c r="BT55" s="125">
        <f t="shared" si="20"/>
        <v>-139.04599999999999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1140.46</v>
      </c>
      <c r="DA55" s="122">
        <f t="shared" si="8"/>
        <v>250</v>
      </c>
      <c r="DB55" s="122">
        <f t="shared" si="8"/>
        <v>0</v>
      </c>
      <c r="DC55" s="122">
        <f t="shared" si="8"/>
        <v>0</v>
      </c>
      <c r="DD55" s="122">
        <f t="shared" si="30"/>
        <v>1390.46</v>
      </c>
      <c r="DF55" s="123">
        <f t="shared" si="31"/>
        <v>114.04600000000001</v>
      </c>
      <c r="DG55" s="123">
        <f t="shared" si="32"/>
        <v>25</v>
      </c>
      <c r="DH55" s="123">
        <f t="shared" si="33"/>
        <v>0</v>
      </c>
      <c r="DI55" s="123">
        <f t="shared" si="34"/>
        <v>0</v>
      </c>
      <c r="DJ55" s="123">
        <f t="shared" si="35"/>
        <v>-139.04599999999999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-151.506</v>
      </c>
      <c r="G56" s="124">
        <v>-151.506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151.506</v>
      </c>
      <c r="AF56" s="124">
        <v>0</v>
      </c>
      <c r="AG56" s="124">
        <v>0</v>
      </c>
      <c r="AH56" s="124">
        <v>0</v>
      </c>
      <c r="AI56" s="124">
        <v>151.506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151.506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-151.506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1515.06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1515.06</v>
      </c>
      <c r="DF56" s="123">
        <f t="shared" si="31"/>
        <v>151.506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-151.506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-155.92599999999999</v>
      </c>
      <c r="G57" s="124">
        <v>-155.92599999999999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155.92599999999999</v>
      </c>
      <c r="AF57" s="124">
        <v>0</v>
      </c>
      <c r="AG57" s="124">
        <v>0</v>
      </c>
      <c r="AH57" s="124">
        <v>0</v>
      </c>
      <c r="AI57" s="124">
        <v>155.92599999999999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155.92599999999999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-155.92599999999999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1559.2599999999998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1559.2599999999998</v>
      </c>
      <c r="DF57" s="123">
        <f t="shared" si="31"/>
        <v>155.92599999999999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-155.92599999999999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-139.77600000000001</v>
      </c>
      <c r="G58" s="124">
        <v>-139.77600000000001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139.77600000000001</v>
      </c>
      <c r="AF58" s="124">
        <v>0</v>
      </c>
      <c r="AG58" s="124">
        <v>0</v>
      </c>
      <c r="AH58" s="124">
        <v>0</v>
      </c>
      <c r="AI58" s="124">
        <v>139.77600000000001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139.77600000000001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-139.77600000000001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1397.7600000000002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1397.7600000000002</v>
      </c>
      <c r="DF58" s="123">
        <f t="shared" si="31"/>
        <v>139.77600000000001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-139.77600000000001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-134.249</v>
      </c>
      <c r="G59" s="124">
        <v>-134.249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134.249</v>
      </c>
      <c r="AF59" s="124">
        <v>0</v>
      </c>
      <c r="AG59" s="124">
        <v>0</v>
      </c>
      <c r="AH59" s="124">
        <v>0</v>
      </c>
      <c r="AI59" s="124">
        <v>134.249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134.249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-134.249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1342.49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1342.49</v>
      </c>
      <c r="DF59" s="123">
        <f t="shared" si="31"/>
        <v>134.249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-134.249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-127.459</v>
      </c>
      <c r="G60" s="124">
        <v>-127.459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127.459</v>
      </c>
      <c r="AF60" s="124">
        <v>0</v>
      </c>
      <c r="AG60" s="124">
        <v>0</v>
      </c>
      <c r="AH60" s="124">
        <v>0</v>
      </c>
      <c r="AI60" s="124">
        <v>127.459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127.459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-127.459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1274.5900000000001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1274.5900000000001</v>
      </c>
      <c r="DF60" s="123">
        <f t="shared" si="31"/>
        <v>127.459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-127.459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-180</v>
      </c>
      <c r="G61" s="124">
        <v>-180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180</v>
      </c>
      <c r="AF61" s="124">
        <v>0</v>
      </c>
      <c r="AG61" s="124">
        <v>0</v>
      </c>
      <c r="AH61" s="124">
        <v>0</v>
      </c>
      <c r="AI61" s="124">
        <v>180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180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-180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1800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1800</v>
      </c>
      <c r="DF61" s="123">
        <f t="shared" si="31"/>
        <v>180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-180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-169</v>
      </c>
      <c r="G62" s="124">
        <v>-169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169</v>
      </c>
      <c r="AF62" s="124">
        <v>0</v>
      </c>
      <c r="AG62" s="124">
        <v>0</v>
      </c>
      <c r="AH62" s="124">
        <v>0</v>
      </c>
      <c r="AI62" s="124">
        <v>169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169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-169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1690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1690</v>
      </c>
      <c r="DF62" s="123">
        <f t="shared" si="31"/>
        <v>169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-169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-133</v>
      </c>
      <c r="G63" s="124">
        <v>-133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133</v>
      </c>
      <c r="AF63" s="124">
        <v>0</v>
      </c>
      <c r="AG63" s="124">
        <v>0</v>
      </c>
      <c r="AH63" s="124">
        <v>0</v>
      </c>
      <c r="AI63" s="124">
        <v>133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133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-133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1330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1330</v>
      </c>
      <c r="DF63" s="123">
        <f t="shared" si="31"/>
        <v>133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-133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-128</v>
      </c>
      <c r="G64" s="124">
        <v>-128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128</v>
      </c>
      <c r="AF64" s="124">
        <v>0</v>
      </c>
      <c r="AG64" s="124">
        <v>0</v>
      </c>
      <c r="AH64" s="124">
        <v>0</v>
      </c>
      <c r="AI64" s="124">
        <v>128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128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-128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1280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1280</v>
      </c>
      <c r="DF64" s="123">
        <f t="shared" si="31"/>
        <v>128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-128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-143</v>
      </c>
      <c r="G65" s="124">
        <v>-143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143</v>
      </c>
      <c r="AF65" s="124">
        <v>0</v>
      </c>
      <c r="AG65" s="124">
        <v>0</v>
      </c>
      <c r="AH65" s="124">
        <v>0</v>
      </c>
      <c r="AI65" s="124">
        <v>143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143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-143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1430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1430</v>
      </c>
      <c r="DF65" s="123">
        <f t="shared" si="31"/>
        <v>143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-143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-163</v>
      </c>
      <c r="G66" s="124">
        <v>-163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163</v>
      </c>
      <c r="AF66" s="124">
        <v>0</v>
      </c>
      <c r="AG66" s="124">
        <v>0</v>
      </c>
      <c r="AH66" s="124">
        <v>0</v>
      </c>
      <c r="AI66" s="124">
        <v>163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163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-163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1630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1630</v>
      </c>
      <c r="DF66" s="123">
        <f t="shared" si="31"/>
        <v>163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-163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-192.499</v>
      </c>
      <c r="G67" s="124">
        <v>-192.499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192.499</v>
      </c>
      <c r="AF67" s="124">
        <v>0</v>
      </c>
      <c r="AG67" s="124">
        <v>0</v>
      </c>
      <c r="AH67" s="124">
        <v>0</v>
      </c>
      <c r="AI67" s="124">
        <v>192.499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192.499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-192.499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1924.99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1924.99</v>
      </c>
      <c r="DF67" s="123">
        <f t="shared" si="31"/>
        <v>192.499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-192.499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-176.66800000000001</v>
      </c>
      <c r="G68" s="124">
        <v>-176.66800000000001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-5</v>
      </c>
      <c r="N68" s="124">
        <v>-5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176.66800000000001</v>
      </c>
      <c r="AF68" s="124">
        <v>5</v>
      </c>
      <c r="AG68" s="124">
        <v>0</v>
      </c>
      <c r="AH68" s="124">
        <v>0</v>
      </c>
      <c r="AI68" s="124">
        <v>181.66800000000001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176.66800000000001</v>
      </c>
      <c r="BQ68" s="125">
        <f t="shared" si="47"/>
        <v>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-181.66800000000001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1766.68</v>
      </c>
      <c r="DA68" s="122">
        <f t="shared" si="57"/>
        <v>50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1816.68</v>
      </c>
      <c r="DF68" s="123">
        <f t="shared" ref="DF68:DF99" si="59">AR68+AU68+BB68+BI68+BP68</f>
        <v>176.66800000000001</v>
      </c>
      <c r="DG68" s="123">
        <f t="shared" ref="DG68:DG99" si="60">AY68+AN68+BC68+BJ68+BQ68</f>
        <v>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-181.66800000000001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-148.59299999999999</v>
      </c>
      <c r="G69" s="124">
        <v>-148.59299999999999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148.59299999999999</v>
      </c>
      <c r="AF69" s="124">
        <v>20</v>
      </c>
      <c r="AG69" s="124">
        <v>0</v>
      </c>
      <c r="AH69" s="124">
        <v>0</v>
      </c>
      <c r="AI69" s="124">
        <v>168.59299999999999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148.59299999999999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-168.59299999999999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1485.9299999999998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1685.9299999999998</v>
      </c>
      <c r="DF69" s="123">
        <f t="shared" si="59"/>
        <v>148.59299999999999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-168.59299999999999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-107.541</v>
      </c>
      <c r="G70" s="124">
        <v>-107.541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-45</v>
      </c>
      <c r="N70" s="124">
        <v>-45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107.541</v>
      </c>
      <c r="AF70" s="124">
        <v>45</v>
      </c>
      <c r="AG70" s="124">
        <v>0</v>
      </c>
      <c r="AH70" s="124">
        <v>0</v>
      </c>
      <c r="AI70" s="124">
        <v>152.541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107.541</v>
      </c>
      <c r="BQ70" s="125">
        <f t="shared" si="47"/>
        <v>45</v>
      </c>
      <c r="BR70" s="125">
        <f t="shared" si="47"/>
        <v>0</v>
      </c>
      <c r="BS70" s="125">
        <f t="shared" si="47"/>
        <v>0</v>
      </c>
      <c r="BT70" s="125">
        <f t="shared" si="48"/>
        <v>-152.541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1075.4099999999999</v>
      </c>
      <c r="DA70" s="122">
        <f t="shared" si="57"/>
        <v>450</v>
      </c>
      <c r="DB70" s="122">
        <f t="shared" si="57"/>
        <v>0</v>
      </c>
      <c r="DC70" s="122">
        <f t="shared" si="57"/>
        <v>0</v>
      </c>
      <c r="DD70" s="122">
        <f t="shared" si="58"/>
        <v>1525.4099999999999</v>
      </c>
      <c r="DF70" s="123">
        <f t="shared" si="59"/>
        <v>107.541</v>
      </c>
      <c r="DG70" s="123">
        <f t="shared" si="60"/>
        <v>45</v>
      </c>
      <c r="DH70" s="123">
        <f t="shared" si="61"/>
        <v>0</v>
      </c>
      <c r="DI70" s="123">
        <f t="shared" si="62"/>
        <v>0</v>
      </c>
      <c r="DJ70" s="123">
        <f t="shared" si="63"/>
        <v>-152.541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-88.837000000000003</v>
      </c>
      <c r="G71" s="124">
        <v>-88.837000000000003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-55.042999999999999</v>
      </c>
      <c r="N71" s="124">
        <v>-55.042999999999999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88.837000000000003</v>
      </c>
      <c r="AF71" s="124">
        <v>55.042999999999999</v>
      </c>
      <c r="AG71" s="124">
        <v>0</v>
      </c>
      <c r="AH71" s="124">
        <v>0</v>
      </c>
      <c r="AI71" s="124">
        <v>143.88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88.837000000000003</v>
      </c>
      <c r="BQ71" s="125">
        <f t="shared" si="47"/>
        <v>55.042999999999999</v>
      </c>
      <c r="BR71" s="125">
        <f t="shared" si="47"/>
        <v>0</v>
      </c>
      <c r="BS71" s="125">
        <f t="shared" si="47"/>
        <v>0</v>
      </c>
      <c r="BT71" s="125">
        <f t="shared" si="48"/>
        <v>-143.88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888.37</v>
      </c>
      <c r="DA71" s="122">
        <f t="shared" si="57"/>
        <v>550.42999999999995</v>
      </c>
      <c r="DB71" s="122">
        <f t="shared" si="57"/>
        <v>0</v>
      </c>
      <c r="DC71" s="122">
        <f t="shared" si="57"/>
        <v>0</v>
      </c>
      <c r="DD71" s="122">
        <f t="shared" si="58"/>
        <v>1438.8</v>
      </c>
      <c r="DF71" s="123">
        <f t="shared" si="59"/>
        <v>88.837000000000003</v>
      </c>
      <c r="DG71" s="123">
        <f t="shared" si="60"/>
        <v>55.042999999999999</v>
      </c>
      <c r="DH71" s="123">
        <f t="shared" si="61"/>
        <v>0</v>
      </c>
      <c r="DI71" s="123">
        <f t="shared" si="62"/>
        <v>0</v>
      </c>
      <c r="DJ71" s="123">
        <f t="shared" si="63"/>
        <v>-143.88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-85.334000000000003</v>
      </c>
      <c r="G72" s="124">
        <v>-85.334000000000003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-52.872</v>
      </c>
      <c r="N72" s="124">
        <v>-52.872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85.334000000000003</v>
      </c>
      <c r="AF72" s="124">
        <v>52.872</v>
      </c>
      <c r="AG72" s="124">
        <v>0</v>
      </c>
      <c r="AH72" s="124">
        <v>0</v>
      </c>
      <c r="AI72" s="124">
        <v>138.20599999999999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85.334000000000003</v>
      </c>
      <c r="BQ72" s="125">
        <f t="shared" si="47"/>
        <v>52.872</v>
      </c>
      <c r="BR72" s="125">
        <f t="shared" si="47"/>
        <v>0</v>
      </c>
      <c r="BS72" s="125">
        <f t="shared" si="47"/>
        <v>0</v>
      </c>
      <c r="BT72" s="125">
        <f t="shared" si="48"/>
        <v>-138.20600000000002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853.34</v>
      </c>
      <c r="DA72" s="122">
        <f t="shared" si="57"/>
        <v>528.72</v>
      </c>
      <c r="DB72" s="122">
        <f t="shared" si="57"/>
        <v>0</v>
      </c>
      <c r="DC72" s="122">
        <f t="shared" si="57"/>
        <v>0</v>
      </c>
      <c r="DD72" s="122">
        <f t="shared" si="58"/>
        <v>1382.06</v>
      </c>
      <c r="DF72" s="123">
        <f t="shared" si="59"/>
        <v>85.334000000000003</v>
      </c>
      <c r="DG72" s="123">
        <f t="shared" si="60"/>
        <v>52.872</v>
      </c>
      <c r="DH72" s="123">
        <f t="shared" si="61"/>
        <v>0</v>
      </c>
      <c r="DI72" s="123">
        <f t="shared" si="62"/>
        <v>0</v>
      </c>
      <c r="DJ72" s="123">
        <f t="shared" si="63"/>
        <v>-138.20600000000002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-93.197999999999993</v>
      </c>
      <c r="G73" s="124">
        <v>-93.197999999999993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-57.744</v>
      </c>
      <c r="N73" s="124">
        <v>-57.744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93.197999999999993</v>
      </c>
      <c r="AF73" s="124">
        <v>57.744</v>
      </c>
      <c r="AG73" s="124">
        <v>0</v>
      </c>
      <c r="AH73" s="124">
        <v>0</v>
      </c>
      <c r="AI73" s="124">
        <v>150.94200000000001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93.197999999999993</v>
      </c>
      <c r="BQ73" s="125">
        <f t="shared" si="47"/>
        <v>57.744</v>
      </c>
      <c r="BR73" s="125">
        <f t="shared" si="47"/>
        <v>0</v>
      </c>
      <c r="BS73" s="125">
        <f t="shared" si="47"/>
        <v>0</v>
      </c>
      <c r="BT73" s="125">
        <f t="shared" si="48"/>
        <v>-150.94200000000001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931.9799999999999</v>
      </c>
      <c r="DA73" s="122">
        <f t="shared" si="57"/>
        <v>577.44000000000005</v>
      </c>
      <c r="DB73" s="122">
        <f t="shared" si="57"/>
        <v>0</v>
      </c>
      <c r="DC73" s="122">
        <f t="shared" si="57"/>
        <v>0</v>
      </c>
      <c r="DD73" s="122">
        <f t="shared" si="58"/>
        <v>1509.42</v>
      </c>
      <c r="DF73" s="123">
        <f t="shared" si="59"/>
        <v>93.197999999999993</v>
      </c>
      <c r="DG73" s="123">
        <f t="shared" si="60"/>
        <v>57.744</v>
      </c>
      <c r="DH73" s="123">
        <f t="shared" si="61"/>
        <v>0</v>
      </c>
      <c r="DI73" s="123">
        <f t="shared" si="62"/>
        <v>0</v>
      </c>
      <c r="DJ73" s="123">
        <f t="shared" si="63"/>
        <v>-150.94200000000001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-86.093000000000004</v>
      </c>
      <c r="G74" s="124">
        <v>-86.093000000000004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-53.343000000000004</v>
      </c>
      <c r="N74" s="124">
        <v>-53.343000000000004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86.093000000000004</v>
      </c>
      <c r="AF74" s="124">
        <v>53.343000000000004</v>
      </c>
      <c r="AG74" s="124">
        <v>0</v>
      </c>
      <c r="AH74" s="124">
        <v>0</v>
      </c>
      <c r="AI74" s="124">
        <v>139.43600000000001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86.093000000000004</v>
      </c>
      <c r="BQ74" s="125">
        <f t="shared" si="47"/>
        <v>53.343000000000004</v>
      </c>
      <c r="BR74" s="125">
        <f t="shared" si="47"/>
        <v>0</v>
      </c>
      <c r="BS74" s="125">
        <f t="shared" si="47"/>
        <v>0</v>
      </c>
      <c r="BT74" s="125">
        <f t="shared" si="48"/>
        <v>-139.43600000000001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860.93000000000006</v>
      </c>
      <c r="DA74" s="122">
        <f t="shared" si="57"/>
        <v>533.43000000000006</v>
      </c>
      <c r="DB74" s="122">
        <f t="shared" si="57"/>
        <v>0</v>
      </c>
      <c r="DC74" s="122">
        <f t="shared" si="57"/>
        <v>0</v>
      </c>
      <c r="DD74" s="122">
        <f t="shared" si="58"/>
        <v>1394.3600000000001</v>
      </c>
      <c r="DF74" s="123">
        <f t="shared" si="59"/>
        <v>86.093000000000004</v>
      </c>
      <c r="DG74" s="123">
        <f t="shared" si="60"/>
        <v>53.343000000000004</v>
      </c>
      <c r="DH74" s="123">
        <f t="shared" si="61"/>
        <v>0</v>
      </c>
      <c r="DI74" s="123">
        <f t="shared" si="62"/>
        <v>0</v>
      </c>
      <c r="DJ74" s="123">
        <f t="shared" si="63"/>
        <v>-139.43600000000001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-84.055999999999997</v>
      </c>
      <c r="G75" s="124">
        <v>-84.055999999999997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-52.08</v>
      </c>
      <c r="N75" s="124">
        <v>-52.08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84.055999999999997</v>
      </c>
      <c r="AF75" s="124">
        <v>52.08</v>
      </c>
      <c r="AG75" s="124">
        <v>0</v>
      </c>
      <c r="AH75" s="124">
        <v>0</v>
      </c>
      <c r="AI75" s="124">
        <v>136.136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84.055999999999997</v>
      </c>
      <c r="BQ75" s="125">
        <f t="shared" si="47"/>
        <v>52.08</v>
      </c>
      <c r="BR75" s="125">
        <f t="shared" si="47"/>
        <v>0</v>
      </c>
      <c r="BS75" s="125">
        <f t="shared" si="47"/>
        <v>0</v>
      </c>
      <c r="BT75" s="125">
        <f t="shared" si="48"/>
        <v>-136.136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840.56</v>
      </c>
      <c r="DA75" s="122">
        <f t="shared" si="57"/>
        <v>520.79999999999995</v>
      </c>
      <c r="DB75" s="122">
        <f t="shared" si="57"/>
        <v>0</v>
      </c>
      <c r="DC75" s="122">
        <f t="shared" si="57"/>
        <v>0</v>
      </c>
      <c r="DD75" s="122">
        <f t="shared" si="58"/>
        <v>1361.36</v>
      </c>
      <c r="DF75" s="123">
        <f t="shared" si="59"/>
        <v>84.055999999999997</v>
      </c>
      <c r="DG75" s="123">
        <f t="shared" si="60"/>
        <v>52.08</v>
      </c>
      <c r="DH75" s="123">
        <f t="shared" si="61"/>
        <v>0</v>
      </c>
      <c r="DI75" s="123">
        <f t="shared" si="62"/>
        <v>0</v>
      </c>
      <c r="DJ75" s="123">
        <f t="shared" si="63"/>
        <v>-136.136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-80.98</v>
      </c>
      <c r="G76" s="124">
        <v>-80.98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-50.174999999999997</v>
      </c>
      <c r="N76" s="124">
        <v>-50.174999999999997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80.98</v>
      </c>
      <c r="AF76" s="124">
        <v>50.174999999999997</v>
      </c>
      <c r="AG76" s="124">
        <v>0</v>
      </c>
      <c r="AH76" s="124">
        <v>0</v>
      </c>
      <c r="AI76" s="124">
        <v>131.155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80.98</v>
      </c>
      <c r="BQ76" s="125">
        <f t="shared" si="47"/>
        <v>50.174999999999997</v>
      </c>
      <c r="BR76" s="125">
        <f t="shared" si="47"/>
        <v>0</v>
      </c>
      <c r="BS76" s="125">
        <f t="shared" si="47"/>
        <v>0</v>
      </c>
      <c r="BT76" s="125">
        <f t="shared" si="48"/>
        <v>-131.155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809.80000000000007</v>
      </c>
      <c r="DA76" s="122">
        <f t="shared" si="57"/>
        <v>501.75</v>
      </c>
      <c r="DB76" s="122">
        <f t="shared" si="57"/>
        <v>0</v>
      </c>
      <c r="DC76" s="122">
        <f t="shared" si="57"/>
        <v>0</v>
      </c>
      <c r="DD76" s="122">
        <f t="shared" si="58"/>
        <v>1311.5500000000002</v>
      </c>
      <c r="DF76" s="123">
        <f t="shared" si="59"/>
        <v>80.98</v>
      </c>
      <c r="DG76" s="123">
        <f t="shared" si="60"/>
        <v>50.174999999999997</v>
      </c>
      <c r="DH76" s="123">
        <f t="shared" si="61"/>
        <v>0</v>
      </c>
      <c r="DI76" s="123">
        <f t="shared" si="62"/>
        <v>0</v>
      </c>
      <c r="DJ76" s="123">
        <f t="shared" si="63"/>
        <v>-131.155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-79.150000000000006</v>
      </c>
      <c r="G77" s="124">
        <v>-79.150000000000006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-49.04</v>
      </c>
      <c r="N77" s="124">
        <v>-49.04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79.150000000000006</v>
      </c>
      <c r="AF77" s="124">
        <v>49.04</v>
      </c>
      <c r="AG77" s="124">
        <v>0</v>
      </c>
      <c r="AH77" s="124">
        <v>0</v>
      </c>
      <c r="AI77" s="124">
        <v>128.19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79.150000000000006</v>
      </c>
      <c r="BQ77" s="125">
        <f t="shared" si="47"/>
        <v>49.04</v>
      </c>
      <c r="BR77" s="125">
        <f t="shared" si="47"/>
        <v>0</v>
      </c>
      <c r="BS77" s="125">
        <f t="shared" si="47"/>
        <v>0</v>
      </c>
      <c r="BT77" s="125">
        <f t="shared" si="48"/>
        <v>-128.19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791.5</v>
      </c>
      <c r="DA77" s="122">
        <f t="shared" si="57"/>
        <v>490.4</v>
      </c>
      <c r="DB77" s="122">
        <f t="shared" si="57"/>
        <v>0</v>
      </c>
      <c r="DC77" s="122">
        <f t="shared" si="57"/>
        <v>0</v>
      </c>
      <c r="DD77" s="122">
        <f t="shared" si="58"/>
        <v>1281.9000000000001</v>
      </c>
      <c r="DF77" s="123">
        <f t="shared" si="59"/>
        <v>79.150000000000006</v>
      </c>
      <c r="DG77" s="123">
        <f t="shared" si="60"/>
        <v>49.04</v>
      </c>
      <c r="DH77" s="123">
        <f t="shared" si="61"/>
        <v>0</v>
      </c>
      <c r="DI77" s="123">
        <f t="shared" si="62"/>
        <v>0</v>
      </c>
      <c r="DJ77" s="123">
        <f t="shared" si="63"/>
        <v>-128.19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-75.195999999999998</v>
      </c>
      <c r="G78" s="124">
        <v>-75.195999999999998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-46.59</v>
      </c>
      <c r="N78" s="124">
        <v>-46.59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75.195999999999998</v>
      </c>
      <c r="AF78" s="124">
        <v>46.59</v>
      </c>
      <c r="AG78" s="124">
        <v>0</v>
      </c>
      <c r="AH78" s="124">
        <v>0</v>
      </c>
      <c r="AI78" s="124">
        <v>121.786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75.195999999999998</v>
      </c>
      <c r="BQ78" s="125">
        <f t="shared" si="47"/>
        <v>46.59</v>
      </c>
      <c r="BR78" s="125">
        <f t="shared" si="47"/>
        <v>0</v>
      </c>
      <c r="BS78" s="125">
        <f t="shared" si="47"/>
        <v>0</v>
      </c>
      <c r="BT78" s="125">
        <f t="shared" si="48"/>
        <v>-121.786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751.96</v>
      </c>
      <c r="DA78" s="122">
        <f t="shared" si="57"/>
        <v>465.90000000000003</v>
      </c>
      <c r="DB78" s="122">
        <f t="shared" si="57"/>
        <v>0</v>
      </c>
      <c r="DC78" s="122">
        <f t="shared" si="57"/>
        <v>0</v>
      </c>
      <c r="DD78" s="122">
        <f t="shared" si="58"/>
        <v>1217.8600000000001</v>
      </c>
      <c r="DF78" s="123">
        <f t="shared" si="59"/>
        <v>75.195999999999998</v>
      </c>
      <c r="DG78" s="123">
        <f t="shared" si="60"/>
        <v>46.59</v>
      </c>
      <c r="DH78" s="123">
        <f t="shared" si="61"/>
        <v>0</v>
      </c>
      <c r="DI78" s="123">
        <f t="shared" si="62"/>
        <v>0</v>
      </c>
      <c r="DJ78" s="123">
        <f t="shared" si="63"/>
        <v>-121.786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-68.866</v>
      </c>
      <c r="G79" s="124">
        <v>-68.866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-42.668999999999997</v>
      </c>
      <c r="N79" s="124">
        <v>-42.668999999999997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68.866</v>
      </c>
      <c r="AF79" s="124">
        <v>42.668999999999997</v>
      </c>
      <c r="AG79" s="124">
        <v>0</v>
      </c>
      <c r="AH79" s="124">
        <v>0</v>
      </c>
      <c r="AI79" s="124">
        <v>111.535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68.866</v>
      </c>
      <c r="BQ79" s="125">
        <f t="shared" si="47"/>
        <v>42.668999999999997</v>
      </c>
      <c r="BR79" s="125">
        <f t="shared" si="47"/>
        <v>0</v>
      </c>
      <c r="BS79" s="125">
        <f t="shared" si="47"/>
        <v>0</v>
      </c>
      <c r="BT79" s="125">
        <f t="shared" si="48"/>
        <v>-111.535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688.66</v>
      </c>
      <c r="DA79" s="122">
        <f t="shared" si="57"/>
        <v>426.68999999999994</v>
      </c>
      <c r="DB79" s="122">
        <f t="shared" si="57"/>
        <v>0</v>
      </c>
      <c r="DC79" s="122">
        <f t="shared" si="57"/>
        <v>0</v>
      </c>
      <c r="DD79" s="122">
        <f t="shared" si="58"/>
        <v>1115.3499999999999</v>
      </c>
      <c r="DF79" s="123">
        <f t="shared" si="59"/>
        <v>68.866</v>
      </c>
      <c r="DG79" s="123">
        <f t="shared" si="60"/>
        <v>42.668999999999997</v>
      </c>
      <c r="DH79" s="123">
        <f t="shared" si="61"/>
        <v>0</v>
      </c>
      <c r="DI79" s="123">
        <f t="shared" si="62"/>
        <v>0</v>
      </c>
      <c r="DJ79" s="123">
        <f t="shared" si="63"/>
        <v>-111.535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-62.542000000000002</v>
      </c>
      <c r="G80" s="124">
        <v>-62.542000000000002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-35</v>
      </c>
      <c r="N80" s="124">
        <v>-35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62.542000000000002</v>
      </c>
      <c r="AF80" s="124">
        <v>35</v>
      </c>
      <c r="AG80" s="124">
        <v>0</v>
      </c>
      <c r="AH80" s="124">
        <v>0</v>
      </c>
      <c r="AI80" s="124">
        <v>97.542000000000002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62.542000000000002</v>
      </c>
      <c r="BQ80" s="125">
        <f t="shared" si="47"/>
        <v>35</v>
      </c>
      <c r="BR80" s="125">
        <f t="shared" si="47"/>
        <v>0</v>
      </c>
      <c r="BS80" s="125">
        <f t="shared" si="47"/>
        <v>0</v>
      </c>
      <c r="BT80" s="125">
        <f t="shared" si="48"/>
        <v>-97.542000000000002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625.42000000000007</v>
      </c>
      <c r="DA80" s="122">
        <f t="shared" si="57"/>
        <v>350</v>
      </c>
      <c r="DB80" s="122">
        <f t="shared" si="57"/>
        <v>0</v>
      </c>
      <c r="DC80" s="122">
        <f t="shared" si="57"/>
        <v>0</v>
      </c>
      <c r="DD80" s="122">
        <f t="shared" si="58"/>
        <v>975.42000000000007</v>
      </c>
      <c r="DF80" s="123">
        <f t="shared" si="59"/>
        <v>62.542000000000002</v>
      </c>
      <c r="DG80" s="123">
        <f t="shared" si="60"/>
        <v>35</v>
      </c>
      <c r="DH80" s="123">
        <f t="shared" si="61"/>
        <v>0</v>
      </c>
      <c r="DI80" s="123">
        <f t="shared" si="62"/>
        <v>0</v>
      </c>
      <c r="DJ80" s="123">
        <f t="shared" si="63"/>
        <v>-97.542000000000002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-74.010999999999996</v>
      </c>
      <c r="G81" s="124">
        <v>-74.010999999999996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-25</v>
      </c>
      <c r="N81" s="124">
        <v>-25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74.010999999999996</v>
      </c>
      <c r="AF81" s="124">
        <v>25</v>
      </c>
      <c r="AG81" s="124">
        <v>0</v>
      </c>
      <c r="AH81" s="124">
        <v>0</v>
      </c>
      <c r="AI81" s="124">
        <v>99.010999999999996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74.010999999999996</v>
      </c>
      <c r="BQ81" s="125">
        <f t="shared" si="47"/>
        <v>25</v>
      </c>
      <c r="BR81" s="125">
        <f t="shared" si="47"/>
        <v>0</v>
      </c>
      <c r="BS81" s="125">
        <f t="shared" si="47"/>
        <v>0</v>
      </c>
      <c r="BT81" s="125">
        <f t="shared" si="48"/>
        <v>-99.010999999999996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740.1099999999999</v>
      </c>
      <c r="DA81" s="122">
        <f t="shared" si="57"/>
        <v>250</v>
      </c>
      <c r="DB81" s="122">
        <f t="shared" si="57"/>
        <v>0</v>
      </c>
      <c r="DC81" s="122">
        <f t="shared" si="57"/>
        <v>0</v>
      </c>
      <c r="DD81" s="122">
        <f t="shared" si="58"/>
        <v>990.1099999999999</v>
      </c>
      <c r="DF81" s="123">
        <f t="shared" si="59"/>
        <v>74.010999999999996</v>
      </c>
      <c r="DG81" s="123">
        <f t="shared" si="60"/>
        <v>25</v>
      </c>
      <c r="DH81" s="123">
        <f t="shared" si="61"/>
        <v>0</v>
      </c>
      <c r="DI81" s="123">
        <f t="shared" si="62"/>
        <v>0</v>
      </c>
      <c r="DJ81" s="123">
        <f t="shared" si="63"/>
        <v>-99.010999999999996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-118.947</v>
      </c>
      <c r="G82" s="124">
        <v>-118.947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118.947</v>
      </c>
      <c r="AF82" s="124">
        <v>0</v>
      </c>
      <c r="AG82" s="124">
        <v>0</v>
      </c>
      <c r="AH82" s="124">
        <v>0</v>
      </c>
      <c r="AI82" s="124">
        <v>118.947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118.947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-118.947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1189.47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1189.47</v>
      </c>
      <c r="DF82" s="123">
        <f t="shared" si="59"/>
        <v>118.947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-118.947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-130.87799999999999</v>
      </c>
      <c r="G83" s="124">
        <v>-130.87799999999999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130.87799999999999</v>
      </c>
      <c r="AF83" s="124">
        <v>0</v>
      </c>
      <c r="AG83" s="124">
        <v>0</v>
      </c>
      <c r="AH83" s="124">
        <v>0</v>
      </c>
      <c r="AI83" s="124">
        <v>130.87799999999999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130.87799999999999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-130.87799999999999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1308.7799999999997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1308.7799999999997</v>
      </c>
      <c r="DF83" s="123">
        <f t="shared" si="59"/>
        <v>130.87799999999999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-130.87799999999999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-154.16300000000001</v>
      </c>
      <c r="G84" s="124">
        <v>-154.16300000000001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154.16300000000001</v>
      </c>
      <c r="AF84" s="124">
        <v>0</v>
      </c>
      <c r="AG84" s="124">
        <v>0</v>
      </c>
      <c r="AH84" s="124">
        <v>0</v>
      </c>
      <c r="AI84" s="124">
        <v>154.16300000000001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154.16300000000001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-154.16300000000001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1541.63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1541.63</v>
      </c>
      <c r="DF84" s="123">
        <f t="shared" si="59"/>
        <v>154.16300000000001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-154.16300000000001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-168.09899999999999</v>
      </c>
      <c r="G85" s="124">
        <v>-168.09899999999999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168.09899999999999</v>
      </c>
      <c r="AF85" s="124">
        <v>0</v>
      </c>
      <c r="AG85" s="124">
        <v>0</v>
      </c>
      <c r="AH85" s="124">
        <v>0</v>
      </c>
      <c r="AI85" s="124">
        <v>168.09899999999999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168.09899999999999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-168.09899999999999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1680.9899999999998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1680.9899999999998</v>
      </c>
      <c r="DF85" s="123">
        <f t="shared" si="59"/>
        <v>168.09899999999999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-168.09899999999999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-209.309</v>
      </c>
      <c r="G86" s="124">
        <v>-209.309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209.309</v>
      </c>
      <c r="AF86" s="124">
        <v>0</v>
      </c>
      <c r="AG86" s="124">
        <v>0</v>
      </c>
      <c r="AH86" s="124">
        <v>0</v>
      </c>
      <c r="AI86" s="124">
        <v>209.309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209.309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-209.309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2093.09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2093.09</v>
      </c>
      <c r="DF86" s="123">
        <f t="shared" si="59"/>
        <v>209.309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-209.309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-187.077</v>
      </c>
      <c r="G87" s="124">
        <v>-187.077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187.077</v>
      </c>
      <c r="AF87" s="124">
        <v>0</v>
      </c>
      <c r="AG87" s="124">
        <v>0</v>
      </c>
      <c r="AH87" s="124">
        <v>0</v>
      </c>
      <c r="AI87" s="124">
        <v>187.077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187.077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-187.077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1870.77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1870.77</v>
      </c>
      <c r="DF87" s="123">
        <f t="shared" si="59"/>
        <v>187.077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-187.077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-205.988</v>
      </c>
      <c r="G88" s="124">
        <v>-205.988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205.988</v>
      </c>
      <c r="AF88" s="124">
        <v>0</v>
      </c>
      <c r="AG88" s="124">
        <v>0</v>
      </c>
      <c r="AH88" s="124">
        <v>0</v>
      </c>
      <c r="AI88" s="124">
        <v>205.988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205.988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-205.988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2059.88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2059.88</v>
      </c>
      <c r="DF88" s="123">
        <f t="shared" si="59"/>
        <v>205.988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-205.988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-214.59800000000001</v>
      </c>
      <c r="G89" s="124">
        <v>-214.59800000000001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214.59800000000001</v>
      </c>
      <c r="AF89" s="124">
        <v>0</v>
      </c>
      <c r="AG89" s="124">
        <v>0</v>
      </c>
      <c r="AH89" s="124">
        <v>0</v>
      </c>
      <c r="AI89" s="124">
        <v>214.59800000000001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214.59800000000001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-214.59800000000001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2145.98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2145.98</v>
      </c>
      <c r="DF89" s="123">
        <f t="shared" si="59"/>
        <v>214.59800000000001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-214.59800000000001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-0.59199999999999997</v>
      </c>
      <c r="G92" s="124">
        <v>-0.59199999999999997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0.59199999999999997</v>
      </c>
      <c r="AF92" s="124">
        <v>0</v>
      </c>
      <c r="AG92" s="124">
        <v>0</v>
      </c>
      <c r="AH92" s="124">
        <v>0</v>
      </c>
      <c r="AI92" s="124">
        <v>0.59199999999999997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0.59199999999999997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-0.59199999999999997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5.92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5.92</v>
      </c>
      <c r="DF92" s="123">
        <f t="shared" si="59"/>
        <v>0.59199999999999997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-0.59199999999999997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-26.056000000000001</v>
      </c>
      <c r="G93" s="124">
        <v>-26.056000000000001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26.056000000000001</v>
      </c>
      <c r="AF93" s="124">
        <v>0</v>
      </c>
      <c r="AG93" s="124">
        <v>0</v>
      </c>
      <c r="AH93" s="124">
        <v>0</v>
      </c>
      <c r="AI93" s="124">
        <v>26.056000000000001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26.056000000000001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-26.056000000000001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260.56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260.56</v>
      </c>
      <c r="DF93" s="123">
        <f t="shared" si="59"/>
        <v>26.056000000000001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-26.056000000000001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-29.706</v>
      </c>
      <c r="G94" s="124">
        <v>-29.706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29.706</v>
      </c>
      <c r="AF94" s="124">
        <v>0</v>
      </c>
      <c r="AG94" s="124">
        <v>0</v>
      </c>
      <c r="AH94" s="124">
        <v>0</v>
      </c>
      <c r="AI94" s="124">
        <v>29.706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29.706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-29.706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297.06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297.06</v>
      </c>
      <c r="DF94" s="123">
        <f t="shared" si="59"/>
        <v>29.706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-29.706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-24</v>
      </c>
      <c r="D95" s="124">
        <v>0</v>
      </c>
      <c r="E95" s="124">
        <v>0</v>
      </c>
      <c r="F95" s="124">
        <v>0</v>
      </c>
      <c r="G95" s="124">
        <v>-24</v>
      </c>
      <c r="H95" s="118"/>
      <c r="I95" s="33">
        <v>93</v>
      </c>
      <c r="J95" s="124">
        <v>24</v>
      </c>
      <c r="K95" s="124">
        <v>0</v>
      </c>
      <c r="L95" s="124">
        <v>0</v>
      </c>
      <c r="M95" s="124">
        <v>0</v>
      </c>
      <c r="N95" s="124">
        <v>24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24</v>
      </c>
      <c r="DG95" s="123">
        <f t="shared" si="60"/>
        <v>-24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6.0781499999999995E-2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-6.0781499999999995E-2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1.7260114999999998</v>
      </c>
      <c r="BQ99" s="129">
        <f t="shared" ref="BQ99:BT99" si="68">SUM(BQ3:BQ98)/4000</f>
        <v>0.27623900000000001</v>
      </c>
      <c r="BR99" s="129">
        <f t="shared" si="68"/>
        <v>0</v>
      </c>
      <c r="BS99" s="129">
        <f t="shared" si="68"/>
        <v>0</v>
      </c>
      <c r="BT99" s="129">
        <f t="shared" si="68"/>
        <v>-2.0022504999999997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6.0781499999999995E-2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6.0781499999999995E-2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1.7260114999999994</v>
      </c>
      <c r="DA99" s="131">
        <f t="shared" ref="DA99:DD99" si="73">SUM(DA3:DA98)/40000</f>
        <v>0.27623900000000001</v>
      </c>
      <c r="DB99" s="131">
        <f t="shared" si="73"/>
        <v>0</v>
      </c>
      <c r="DC99" s="131">
        <f t="shared" si="73"/>
        <v>0</v>
      </c>
      <c r="DD99" s="131">
        <f t="shared" si="73"/>
        <v>2.0022505000000002</v>
      </c>
      <c r="DE99" s="128"/>
      <c r="DF99" s="123">
        <f t="shared" si="59"/>
        <v>1.7867929999999999</v>
      </c>
      <c r="DG99" s="123">
        <f t="shared" si="60"/>
        <v>0.21545750000000002</v>
      </c>
      <c r="DH99" s="123">
        <f t="shared" si="61"/>
        <v>0</v>
      </c>
      <c r="DI99" s="123">
        <f t="shared" si="62"/>
        <v>0</v>
      </c>
      <c r="DJ99" s="123">
        <f t="shared" si="63"/>
        <v>-2.0022504999999997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8.5239999999999991</v>
      </c>
      <c r="C3" s="22">
        <f>B3</f>
        <v>8.5239999999999991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3.5638843999999996</v>
      </c>
      <c r="K3" s="23">
        <v>2.0372359999999996</v>
      </c>
      <c r="L3" s="23">
        <v>0</v>
      </c>
      <c r="M3" s="23">
        <v>0.43387159999999986</v>
      </c>
      <c r="N3" s="23">
        <v>2.4890079999999992</v>
      </c>
      <c r="O3" s="23">
        <f t="shared" ref="O3" si="0">$C3*I3/$I3</f>
        <v>8.5239999999999991</v>
      </c>
      <c r="P3" s="24"/>
      <c r="Q3" s="81">
        <f>O3+P3</f>
        <v>8.5239999999999991</v>
      </c>
      <c r="S3" s="78">
        <f t="shared" ref="S3:S66" si="1">J3</f>
        <v>3.5638843999999996</v>
      </c>
      <c r="T3" s="78">
        <f t="shared" ref="T3:T66" si="2">K3</f>
        <v>2.0372359999999996</v>
      </c>
      <c r="U3" s="78">
        <f t="shared" ref="U3:U66" si="3">L3</f>
        <v>0</v>
      </c>
      <c r="V3" s="78">
        <f t="shared" ref="V3:V66" si="4">M3</f>
        <v>0.43387159999999986</v>
      </c>
      <c r="W3" s="78">
        <f t="shared" ref="W3:W66" si="5">N3</f>
        <v>2.4890079999999992</v>
      </c>
    </row>
    <row r="4" spans="1:23">
      <c r="A4" s="8" t="s">
        <v>46</v>
      </c>
      <c r="B4" s="22">
        <v>8.6</v>
      </c>
      <c r="C4" s="22">
        <f t="shared" ref="C4:C67" si="6">B4</f>
        <v>8.6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3.5956599999999996</v>
      </c>
      <c r="K4" s="23">
        <v>2.0553999999999997</v>
      </c>
      <c r="L4" s="23">
        <v>0</v>
      </c>
      <c r="M4" s="23">
        <v>0.43773999999999985</v>
      </c>
      <c r="N4" s="23">
        <v>2.5111999999999992</v>
      </c>
      <c r="O4" s="23">
        <f t="shared" ref="O4:O67" si="8">$C4*I4/$I4</f>
        <v>8.6</v>
      </c>
      <c r="P4" s="24"/>
      <c r="Q4" s="81">
        <f t="shared" ref="Q4:Q67" si="9">O4+P4</f>
        <v>8.6</v>
      </c>
      <c r="S4" s="78">
        <f t="shared" si="1"/>
        <v>3.5956599999999996</v>
      </c>
      <c r="T4" s="78">
        <f t="shared" si="2"/>
        <v>2.0553999999999997</v>
      </c>
      <c r="U4" s="78">
        <f t="shared" si="3"/>
        <v>0</v>
      </c>
      <c r="V4" s="78">
        <f t="shared" si="4"/>
        <v>0.43773999999999985</v>
      </c>
      <c r="W4" s="78">
        <f t="shared" si="5"/>
        <v>2.5111999999999992</v>
      </c>
    </row>
    <row r="5" spans="1:23">
      <c r="A5" s="8" t="s">
        <v>47</v>
      </c>
      <c r="B5" s="22">
        <v>8.0239999999999991</v>
      </c>
      <c r="C5" s="22">
        <f t="shared" si="6"/>
        <v>8.0239999999999991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3.3548343999999992</v>
      </c>
      <c r="K5" s="23">
        <v>1.9177359999999992</v>
      </c>
      <c r="L5" s="23">
        <v>0</v>
      </c>
      <c r="M5" s="23">
        <v>0.40842159999999988</v>
      </c>
      <c r="N5" s="23">
        <v>2.3430079999999993</v>
      </c>
      <c r="O5" s="23">
        <f t="shared" si="8"/>
        <v>8.0239999999999991</v>
      </c>
      <c r="P5" s="24"/>
      <c r="Q5" s="81">
        <f t="shared" si="9"/>
        <v>8.0239999999999991</v>
      </c>
      <c r="S5" s="78">
        <f t="shared" si="1"/>
        <v>3.3548343999999992</v>
      </c>
      <c r="T5" s="78">
        <f t="shared" si="2"/>
        <v>1.9177359999999992</v>
      </c>
      <c r="U5" s="78">
        <f t="shared" si="3"/>
        <v>0</v>
      </c>
      <c r="V5" s="78">
        <f t="shared" si="4"/>
        <v>0.40842159999999988</v>
      </c>
      <c r="W5" s="78">
        <f t="shared" si="5"/>
        <v>2.3430079999999993</v>
      </c>
    </row>
    <row r="6" spans="1:23">
      <c r="A6" s="8" t="s">
        <v>48</v>
      </c>
      <c r="B6" s="22">
        <v>6.5839999999999996</v>
      </c>
      <c r="C6" s="22">
        <f t="shared" si="6"/>
        <v>6.5839999999999996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2.7527703999999997</v>
      </c>
      <c r="K6" s="23">
        <v>1.5735759999999996</v>
      </c>
      <c r="L6" s="23">
        <v>0</v>
      </c>
      <c r="M6" s="23">
        <v>0.33512559999999997</v>
      </c>
      <c r="N6" s="23">
        <v>1.9225279999999996</v>
      </c>
      <c r="O6" s="23">
        <f t="shared" si="8"/>
        <v>6.5839999999999996</v>
      </c>
      <c r="P6" s="24"/>
      <c r="Q6" s="81">
        <f t="shared" si="9"/>
        <v>6.5839999999999996</v>
      </c>
      <c r="S6" s="78">
        <f t="shared" si="1"/>
        <v>2.7527703999999997</v>
      </c>
      <c r="T6" s="78">
        <f t="shared" si="2"/>
        <v>1.5735759999999996</v>
      </c>
      <c r="U6" s="78">
        <f t="shared" si="3"/>
        <v>0</v>
      </c>
      <c r="V6" s="78">
        <f t="shared" si="4"/>
        <v>0.33512559999999997</v>
      </c>
      <c r="W6" s="78">
        <f t="shared" si="5"/>
        <v>1.9225279999999996</v>
      </c>
    </row>
    <row r="7" spans="1:23">
      <c r="A7" s="8" t="s">
        <v>49</v>
      </c>
      <c r="B7" s="22">
        <v>5.6639999999999997</v>
      </c>
      <c r="C7" s="22">
        <f t="shared" si="6"/>
        <v>5.6639999999999997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2.3681183999999997</v>
      </c>
      <c r="K7" s="23">
        <v>1.3536959999999998</v>
      </c>
      <c r="L7" s="23">
        <v>0</v>
      </c>
      <c r="M7" s="23">
        <v>0.28829759999999993</v>
      </c>
      <c r="N7" s="23">
        <v>1.6538879999999996</v>
      </c>
      <c r="O7" s="23">
        <f t="shared" si="8"/>
        <v>5.6639999999999997</v>
      </c>
      <c r="P7" s="24"/>
      <c r="Q7" s="81">
        <f t="shared" si="9"/>
        <v>5.6639999999999997</v>
      </c>
      <c r="S7" s="78">
        <f t="shared" si="1"/>
        <v>2.3681183999999997</v>
      </c>
      <c r="T7" s="78">
        <f t="shared" si="2"/>
        <v>1.3536959999999998</v>
      </c>
      <c r="U7" s="78">
        <f t="shared" si="3"/>
        <v>0</v>
      </c>
      <c r="V7" s="78">
        <f t="shared" si="4"/>
        <v>0.28829759999999993</v>
      </c>
      <c r="W7" s="78">
        <f t="shared" si="5"/>
        <v>1.6538879999999996</v>
      </c>
    </row>
    <row r="8" spans="1:23">
      <c r="A8" s="8" t="s">
        <v>50</v>
      </c>
      <c r="B8" s="22">
        <v>5.72</v>
      </c>
      <c r="C8" s="22">
        <f t="shared" si="6"/>
        <v>5.72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2.3915319999999998</v>
      </c>
      <c r="K8" s="23">
        <v>1.3670799999999999</v>
      </c>
      <c r="L8" s="23">
        <v>0</v>
      </c>
      <c r="M8" s="23">
        <v>0.29114799999999996</v>
      </c>
      <c r="N8" s="23">
        <v>1.6702399999999997</v>
      </c>
      <c r="O8" s="23">
        <f t="shared" si="8"/>
        <v>5.7199999999999989</v>
      </c>
      <c r="P8" s="24"/>
      <c r="Q8" s="81">
        <f t="shared" si="9"/>
        <v>5.7199999999999989</v>
      </c>
      <c r="S8" s="78">
        <f t="shared" si="1"/>
        <v>2.3915319999999998</v>
      </c>
      <c r="T8" s="78">
        <f t="shared" si="2"/>
        <v>1.3670799999999999</v>
      </c>
      <c r="U8" s="78">
        <f t="shared" si="3"/>
        <v>0</v>
      </c>
      <c r="V8" s="78">
        <f t="shared" si="4"/>
        <v>0.29114799999999996</v>
      </c>
      <c r="W8" s="78">
        <f t="shared" si="5"/>
        <v>1.6702399999999997</v>
      </c>
    </row>
    <row r="9" spans="1:23">
      <c r="A9" s="8" t="s">
        <v>51</v>
      </c>
      <c r="B9" s="22">
        <v>5.8159999999999998</v>
      </c>
      <c r="C9" s="22">
        <f t="shared" si="6"/>
        <v>5.8159999999999998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2.4316695999999998</v>
      </c>
      <c r="K9" s="23">
        <v>1.3900239999999997</v>
      </c>
      <c r="L9" s="23">
        <v>0</v>
      </c>
      <c r="M9" s="23">
        <v>0.29603439999999998</v>
      </c>
      <c r="N9" s="23">
        <v>1.6982719999999998</v>
      </c>
      <c r="O9" s="23">
        <f t="shared" si="8"/>
        <v>5.8159999999999998</v>
      </c>
      <c r="P9" s="24"/>
      <c r="Q9" s="81">
        <f t="shared" si="9"/>
        <v>5.8159999999999998</v>
      </c>
      <c r="S9" s="78">
        <f t="shared" si="1"/>
        <v>2.4316695999999998</v>
      </c>
      <c r="T9" s="78">
        <f t="shared" si="2"/>
        <v>1.3900239999999997</v>
      </c>
      <c r="U9" s="78">
        <f t="shared" si="3"/>
        <v>0</v>
      </c>
      <c r="V9" s="78">
        <f t="shared" si="4"/>
        <v>0.29603439999999998</v>
      </c>
      <c r="W9" s="78">
        <f t="shared" si="5"/>
        <v>1.6982719999999998</v>
      </c>
    </row>
    <row r="10" spans="1:23">
      <c r="A10" s="8" t="s">
        <v>52</v>
      </c>
      <c r="B10" s="22">
        <v>6.452</v>
      </c>
      <c r="C10" s="22">
        <f t="shared" si="6"/>
        <v>6.452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2.6975811999999997</v>
      </c>
      <c r="K10" s="23">
        <v>1.5420279999999997</v>
      </c>
      <c r="L10" s="23">
        <v>0</v>
      </c>
      <c r="M10" s="23">
        <v>0.32840679999999994</v>
      </c>
      <c r="N10" s="23">
        <v>1.8839839999999994</v>
      </c>
      <c r="O10" s="23">
        <f t="shared" si="8"/>
        <v>6.452</v>
      </c>
      <c r="P10" s="24"/>
      <c r="Q10" s="81">
        <f t="shared" si="9"/>
        <v>6.452</v>
      </c>
      <c r="S10" s="78">
        <f t="shared" si="1"/>
        <v>2.6975811999999997</v>
      </c>
      <c r="T10" s="78">
        <f t="shared" si="2"/>
        <v>1.5420279999999997</v>
      </c>
      <c r="U10" s="78">
        <f t="shared" si="3"/>
        <v>0</v>
      </c>
      <c r="V10" s="78">
        <f t="shared" si="4"/>
        <v>0.32840679999999994</v>
      </c>
      <c r="W10" s="78">
        <f t="shared" si="5"/>
        <v>1.8839839999999994</v>
      </c>
    </row>
    <row r="11" spans="1:23">
      <c r="A11" s="8" t="s">
        <v>53</v>
      </c>
      <c r="B11" s="22">
        <v>6.4320000000000004</v>
      </c>
      <c r="C11" s="22">
        <f t="shared" si="6"/>
        <v>6.4320000000000004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2.6892192000000001</v>
      </c>
      <c r="K11" s="23">
        <v>1.5372479999999997</v>
      </c>
      <c r="L11" s="23">
        <v>0</v>
      </c>
      <c r="M11" s="23">
        <v>0.32738879999999998</v>
      </c>
      <c r="N11" s="23">
        <v>1.8781439999999998</v>
      </c>
      <c r="O11" s="23">
        <f t="shared" si="8"/>
        <v>6.4320000000000004</v>
      </c>
      <c r="P11" s="24"/>
      <c r="Q11" s="81">
        <f t="shared" si="9"/>
        <v>6.4320000000000004</v>
      </c>
      <c r="S11" s="78">
        <f t="shared" si="1"/>
        <v>2.6892192000000001</v>
      </c>
      <c r="T11" s="78">
        <f t="shared" si="2"/>
        <v>1.5372479999999997</v>
      </c>
      <c r="U11" s="78">
        <f t="shared" si="3"/>
        <v>0</v>
      </c>
      <c r="V11" s="78">
        <f t="shared" si="4"/>
        <v>0.32738879999999998</v>
      </c>
      <c r="W11" s="78">
        <f t="shared" si="5"/>
        <v>1.8781439999999998</v>
      </c>
    </row>
    <row r="12" spans="1:23">
      <c r="A12" s="8" t="s">
        <v>54</v>
      </c>
      <c r="B12" s="22">
        <v>6.1440000000000001</v>
      </c>
      <c r="C12" s="22">
        <f t="shared" si="6"/>
        <v>6.1440000000000001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2.5688063999999997</v>
      </c>
      <c r="K12" s="23">
        <v>1.4684159999999997</v>
      </c>
      <c r="L12" s="23">
        <v>0</v>
      </c>
      <c r="M12" s="23">
        <v>0.31272959999999994</v>
      </c>
      <c r="N12" s="23">
        <v>1.7940479999999996</v>
      </c>
      <c r="O12" s="23">
        <f t="shared" si="8"/>
        <v>6.1440000000000001</v>
      </c>
      <c r="P12" s="24"/>
      <c r="Q12" s="81">
        <f t="shared" si="9"/>
        <v>6.1440000000000001</v>
      </c>
      <c r="S12" s="78">
        <f t="shared" si="1"/>
        <v>2.5688063999999997</v>
      </c>
      <c r="T12" s="78">
        <f t="shared" si="2"/>
        <v>1.4684159999999997</v>
      </c>
      <c r="U12" s="78">
        <f t="shared" si="3"/>
        <v>0</v>
      </c>
      <c r="V12" s="78">
        <f t="shared" si="4"/>
        <v>0.31272959999999994</v>
      </c>
      <c r="W12" s="78">
        <f t="shared" si="5"/>
        <v>1.7940479999999996</v>
      </c>
    </row>
    <row r="13" spans="1:23">
      <c r="A13" s="8" t="s">
        <v>55</v>
      </c>
      <c r="B13" s="22">
        <v>5.1280000000000001</v>
      </c>
      <c r="C13" s="22">
        <f t="shared" si="6"/>
        <v>5.1280000000000001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2.1440168000000002</v>
      </c>
      <c r="K13" s="23">
        <v>1.2255919999999998</v>
      </c>
      <c r="L13" s="23">
        <v>0</v>
      </c>
      <c r="M13" s="23">
        <v>0.26101519999999995</v>
      </c>
      <c r="N13" s="23">
        <v>1.4973759999999996</v>
      </c>
      <c r="O13" s="23">
        <f t="shared" si="8"/>
        <v>5.1280000000000001</v>
      </c>
      <c r="P13" s="24"/>
      <c r="Q13" s="81">
        <f t="shared" si="9"/>
        <v>5.1280000000000001</v>
      </c>
      <c r="S13" s="78">
        <f t="shared" si="1"/>
        <v>2.1440168000000002</v>
      </c>
      <c r="T13" s="78">
        <f t="shared" si="2"/>
        <v>1.2255919999999998</v>
      </c>
      <c r="U13" s="78">
        <f t="shared" si="3"/>
        <v>0</v>
      </c>
      <c r="V13" s="78">
        <f t="shared" si="4"/>
        <v>0.26101519999999995</v>
      </c>
      <c r="W13" s="78">
        <f t="shared" si="5"/>
        <v>1.4973759999999996</v>
      </c>
    </row>
    <row r="14" spans="1:23">
      <c r="A14" s="8" t="s">
        <v>56</v>
      </c>
      <c r="B14" s="22">
        <v>6.3360000000000003</v>
      </c>
      <c r="C14" s="22">
        <f t="shared" si="6"/>
        <v>6.3360000000000003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2.6490815999999997</v>
      </c>
      <c r="K14" s="23">
        <v>1.5143039999999997</v>
      </c>
      <c r="L14" s="23">
        <v>0</v>
      </c>
      <c r="M14" s="23">
        <v>0.32250239999999991</v>
      </c>
      <c r="N14" s="23">
        <v>1.8501119999999998</v>
      </c>
      <c r="O14" s="23">
        <f t="shared" si="8"/>
        <v>6.3360000000000003</v>
      </c>
      <c r="P14" s="24"/>
      <c r="Q14" s="81">
        <f t="shared" si="9"/>
        <v>6.3360000000000003</v>
      </c>
      <c r="S14" s="78">
        <f t="shared" si="1"/>
        <v>2.6490815999999997</v>
      </c>
      <c r="T14" s="78">
        <f t="shared" si="2"/>
        <v>1.5143039999999997</v>
      </c>
      <c r="U14" s="78">
        <f t="shared" si="3"/>
        <v>0</v>
      </c>
      <c r="V14" s="78">
        <f t="shared" si="4"/>
        <v>0.32250239999999991</v>
      </c>
      <c r="W14" s="78">
        <f t="shared" si="5"/>
        <v>1.8501119999999998</v>
      </c>
    </row>
    <row r="15" spans="1:23">
      <c r="A15" s="8" t="s">
        <v>57</v>
      </c>
      <c r="B15" s="22">
        <v>6.7759999999999998</v>
      </c>
      <c r="C15" s="22">
        <f t="shared" si="6"/>
        <v>6.7759999999999998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2.8330455999999993</v>
      </c>
      <c r="K15" s="23">
        <v>1.6194639999999996</v>
      </c>
      <c r="L15" s="23">
        <v>0</v>
      </c>
      <c r="M15" s="23">
        <v>0.34489839999999994</v>
      </c>
      <c r="N15" s="23">
        <v>1.9785919999999997</v>
      </c>
      <c r="O15" s="23">
        <f t="shared" si="8"/>
        <v>6.7759999999999989</v>
      </c>
      <c r="P15" s="24"/>
      <c r="Q15" s="81">
        <f t="shared" si="9"/>
        <v>6.7759999999999989</v>
      </c>
      <c r="S15" s="78">
        <f t="shared" si="1"/>
        <v>2.8330455999999993</v>
      </c>
      <c r="T15" s="78">
        <f t="shared" si="2"/>
        <v>1.6194639999999996</v>
      </c>
      <c r="U15" s="78">
        <f t="shared" si="3"/>
        <v>0</v>
      </c>
      <c r="V15" s="78">
        <f t="shared" si="4"/>
        <v>0.34489839999999994</v>
      </c>
      <c r="W15" s="78">
        <f t="shared" si="5"/>
        <v>1.9785919999999997</v>
      </c>
    </row>
    <row r="16" spans="1:23">
      <c r="A16" s="8" t="s">
        <v>58</v>
      </c>
      <c r="B16" s="22">
        <v>6.2</v>
      </c>
      <c r="C16" s="22">
        <f t="shared" si="6"/>
        <v>6.2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2.5922200000000002</v>
      </c>
      <c r="K16" s="23">
        <v>1.4817999999999998</v>
      </c>
      <c r="L16" s="23">
        <v>0</v>
      </c>
      <c r="M16" s="23">
        <v>0.31557999999999997</v>
      </c>
      <c r="N16" s="23">
        <v>1.8103999999999996</v>
      </c>
      <c r="O16" s="23">
        <f t="shared" si="8"/>
        <v>6.2</v>
      </c>
      <c r="P16" s="24"/>
      <c r="Q16" s="81">
        <f t="shared" si="9"/>
        <v>6.2</v>
      </c>
      <c r="S16" s="78">
        <f t="shared" si="1"/>
        <v>2.5922200000000002</v>
      </c>
      <c r="T16" s="78">
        <f t="shared" si="2"/>
        <v>1.4817999999999998</v>
      </c>
      <c r="U16" s="78">
        <f t="shared" si="3"/>
        <v>0</v>
      </c>
      <c r="V16" s="78">
        <f t="shared" si="4"/>
        <v>0.31557999999999997</v>
      </c>
      <c r="W16" s="78">
        <f t="shared" si="5"/>
        <v>1.8103999999999996</v>
      </c>
    </row>
    <row r="17" spans="1:23">
      <c r="A17" s="8" t="s">
        <v>59</v>
      </c>
      <c r="B17" s="22">
        <v>5.74</v>
      </c>
      <c r="C17" s="22">
        <f t="shared" si="6"/>
        <v>5.74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2.3998939999999997</v>
      </c>
      <c r="K17" s="23">
        <v>1.3718599999999999</v>
      </c>
      <c r="L17" s="23">
        <v>0</v>
      </c>
      <c r="M17" s="23">
        <v>0.29216599999999998</v>
      </c>
      <c r="N17" s="23">
        <v>1.6760799999999998</v>
      </c>
      <c r="O17" s="23">
        <f t="shared" si="8"/>
        <v>5.74</v>
      </c>
      <c r="P17" s="24"/>
      <c r="Q17" s="81">
        <f t="shared" si="9"/>
        <v>5.74</v>
      </c>
      <c r="S17" s="78">
        <f t="shared" si="1"/>
        <v>2.3998939999999997</v>
      </c>
      <c r="T17" s="78">
        <f t="shared" si="2"/>
        <v>1.3718599999999999</v>
      </c>
      <c r="U17" s="78">
        <f t="shared" si="3"/>
        <v>0</v>
      </c>
      <c r="V17" s="78">
        <f t="shared" si="4"/>
        <v>0.29216599999999998</v>
      </c>
      <c r="W17" s="78">
        <f t="shared" si="5"/>
        <v>1.6760799999999998</v>
      </c>
    </row>
    <row r="18" spans="1:23">
      <c r="A18" s="8" t="s">
        <v>60</v>
      </c>
      <c r="B18" s="22">
        <v>5.2039999999999997</v>
      </c>
      <c r="C18" s="22">
        <f t="shared" si="6"/>
        <v>5.2039999999999997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2.1757923999999997</v>
      </c>
      <c r="K18" s="23">
        <v>1.2437559999999996</v>
      </c>
      <c r="L18" s="23">
        <v>0</v>
      </c>
      <c r="M18" s="23">
        <v>0.26488359999999994</v>
      </c>
      <c r="N18" s="23">
        <v>1.5195679999999996</v>
      </c>
      <c r="O18" s="23">
        <f t="shared" si="8"/>
        <v>5.2039999999999997</v>
      </c>
      <c r="P18" s="24"/>
      <c r="Q18" s="81">
        <f t="shared" si="9"/>
        <v>5.2039999999999997</v>
      </c>
      <c r="S18" s="78">
        <f t="shared" si="1"/>
        <v>2.1757923999999997</v>
      </c>
      <c r="T18" s="78">
        <f t="shared" si="2"/>
        <v>1.2437559999999996</v>
      </c>
      <c r="U18" s="78">
        <f t="shared" si="3"/>
        <v>0</v>
      </c>
      <c r="V18" s="78">
        <f t="shared" si="4"/>
        <v>0.26488359999999994</v>
      </c>
      <c r="W18" s="78">
        <f t="shared" si="5"/>
        <v>1.5195679999999996</v>
      </c>
    </row>
    <row r="19" spans="1:23">
      <c r="A19" s="8" t="s">
        <v>61</v>
      </c>
      <c r="B19" s="22">
        <v>5.3</v>
      </c>
      <c r="C19" s="22">
        <f t="shared" si="6"/>
        <v>5.3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2.2159299999999997</v>
      </c>
      <c r="K19" s="23">
        <v>1.2666999999999997</v>
      </c>
      <c r="L19" s="23">
        <v>0</v>
      </c>
      <c r="M19" s="23">
        <v>0.26976999999999995</v>
      </c>
      <c r="N19" s="23">
        <v>1.5475999999999996</v>
      </c>
      <c r="O19" s="23">
        <f t="shared" si="8"/>
        <v>5.3000000000000007</v>
      </c>
      <c r="P19" s="24"/>
      <c r="Q19" s="81">
        <f t="shared" si="9"/>
        <v>5.3000000000000007</v>
      </c>
      <c r="S19" s="78">
        <f t="shared" si="1"/>
        <v>2.2159299999999997</v>
      </c>
      <c r="T19" s="78">
        <f t="shared" si="2"/>
        <v>1.2666999999999997</v>
      </c>
      <c r="U19" s="78">
        <f t="shared" si="3"/>
        <v>0</v>
      </c>
      <c r="V19" s="78">
        <f t="shared" si="4"/>
        <v>0.26976999999999995</v>
      </c>
      <c r="W19" s="78">
        <f t="shared" si="5"/>
        <v>1.5475999999999996</v>
      </c>
    </row>
    <row r="20" spans="1:23">
      <c r="A20" s="8" t="s">
        <v>62</v>
      </c>
      <c r="B20" s="22">
        <v>5.72</v>
      </c>
      <c r="C20" s="22">
        <f t="shared" si="6"/>
        <v>5.72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2.3915319999999998</v>
      </c>
      <c r="K20" s="23">
        <v>1.3670799999999999</v>
      </c>
      <c r="L20" s="23">
        <v>0</v>
      </c>
      <c r="M20" s="23">
        <v>0.29114799999999996</v>
      </c>
      <c r="N20" s="23">
        <v>1.6702399999999997</v>
      </c>
      <c r="O20" s="23">
        <f t="shared" si="8"/>
        <v>5.7199999999999989</v>
      </c>
      <c r="P20" s="24"/>
      <c r="Q20" s="81">
        <f t="shared" si="9"/>
        <v>5.7199999999999989</v>
      </c>
      <c r="S20" s="78">
        <f t="shared" si="1"/>
        <v>2.3915319999999998</v>
      </c>
      <c r="T20" s="78">
        <f t="shared" si="2"/>
        <v>1.3670799999999999</v>
      </c>
      <c r="U20" s="78">
        <f t="shared" si="3"/>
        <v>0</v>
      </c>
      <c r="V20" s="78">
        <f t="shared" si="4"/>
        <v>0.29114799999999996</v>
      </c>
      <c r="W20" s="78">
        <f t="shared" si="5"/>
        <v>1.6702399999999997</v>
      </c>
    </row>
    <row r="21" spans="1:23">
      <c r="A21" s="8" t="s">
        <v>63</v>
      </c>
      <c r="B21" s="22">
        <v>5.7039999999999997</v>
      </c>
      <c r="C21" s="22">
        <f t="shared" si="6"/>
        <v>5.7039999999999997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2.3848423999999997</v>
      </c>
      <c r="K21" s="23">
        <v>1.3632559999999996</v>
      </c>
      <c r="L21" s="23">
        <v>0</v>
      </c>
      <c r="M21" s="23">
        <v>0.29033359999999991</v>
      </c>
      <c r="N21" s="23">
        <v>1.6655679999999995</v>
      </c>
      <c r="O21" s="23">
        <f t="shared" si="8"/>
        <v>5.7039999999999997</v>
      </c>
      <c r="P21" s="24"/>
      <c r="Q21" s="81">
        <f t="shared" si="9"/>
        <v>5.7039999999999997</v>
      </c>
      <c r="S21" s="78">
        <f t="shared" si="1"/>
        <v>2.3848423999999997</v>
      </c>
      <c r="T21" s="78">
        <f t="shared" si="2"/>
        <v>1.3632559999999996</v>
      </c>
      <c r="U21" s="78">
        <f t="shared" si="3"/>
        <v>0</v>
      </c>
      <c r="V21" s="78">
        <f t="shared" si="4"/>
        <v>0.29033359999999991</v>
      </c>
      <c r="W21" s="78">
        <f t="shared" si="5"/>
        <v>1.6655679999999995</v>
      </c>
    </row>
    <row r="22" spans="1:23">
      <c r="A22" s="8" t="s">
        <v>64</v>
      </c>
      <c r="B22" s="22">
        <v>5.9720000000000004</v>
      </c>
      <c r="C22" s="22">
        <f t="shared" si="6"/>
        <v>5.9720000000000004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2.4968932000000001</v>
      </c>
      <c r="K22" s="23">
        <v>1.4273079999999996</v>
      </c>
      <c r="L22" s="23">
        <v>0</v>
      </c>
      <c r="M22" s="23">
        <v>0.30397479999999999</v>
      </c>
      <c r="N22" s="23">
        <v>1.743824</v>
      </c>
      <c r="O22" s="23">
        <f t="shared" si="8"/>
        <v>5.9720000000000004</v>
      </c>
      <c r="P22" s="24"/>
      <c r="Q22" s="81">
        <f t="shared" si="9"/>
        <v>5.9720000000000004</v>
      </c>
      <c r="S22" s="78">
        <f t="shared" si="1"/>
        <v>2.4968932000000001</v>
      </c>
      <c r="T22" s="78">
        <f t="shared" si="2"/>
        <v>1.4273079999999996</v>
      </c>
      <c r="U22" s="78">
        <f t="shared" si="3"/>
        <v>0</v>
      </c>
      <c r="V22" s="78">
        <f t="shared" si="4"/>
        <v>0.30397479999999999</v>
      </c>
      <c r="W22" s="78">
        <f t="shared" si="5"/>
        <v>1.743824</v>
      </c>
    </row>
    <row r="23" spans="1:23">
      <c r="A23" s="8" t="s">
        <v>65</v>
      </c>
      <c r="B23" s="22">
        <v>5.72</v>
      </c>
      <c r="C23" s="22">
        <f t="shared" si="6"/>
        <v>5.72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2.3915319999999998</v>
      </c>
      <c r="K23" s="23">
        <v>1.3670799999999999</v>
      </c>
      <c r="L23" s="23">
        <v>0</v>
      </c>
      <c r="M23" s="23">
        <v>0.29114799999999996</v>
      </c>
      <c r="N23" s="23">
        <v>1.6702399999999997</v>
      </c>
      <c r="O23" s="23">
        <f t="shared" si="8"/>
        <v>5.7199999999999989</v>
      </c>
      <c r="P23" s="24"/>
      <c r="Q23" s="81">
        <f t="shared" si="9"/>
        <v>5.7199999999999989</v>
      </c>
      <c r="S23" s="78">
        <f t="shared" si="1"/>
        <v>2.3915319999999998</v>
      </c>
      <c r="T23" s="78">
        <f t="shared" si="2"/>
        <v>1.3670799999999999</v>
      </c>
      <c r="U23" s="78">
        <f t="shared" si="3"/>
        <v>0</v>
      </c>
      <c r="V23" s="78">
        <f t="shared" si="4"/>
        <v>0.29114799999999996</v>
      </c>
      <c r="W23" s="78">
        <f t="shared" si="5"/>
        <v>1.6702399999999997</v>
      </c>
    </row>
    <row r="24" spans="1:23">
      <c r="A24" s="8" t="s">
        <v>66</v>
      </c>
      <c r="B24" s="22">
        <v>6.0880000000000001</v>
      </c>
      <c r="C24" s="22">
        <f t="shared" si="6"/>
        <v>6.0880000000000001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2.5453927999999997</v>
      </c>
      <c r="K24" s="23">
        <v>1.4550319999999997</v>
      </c>
      <c r="L24" s="23">
        <v>0</v>
      </c>
      <c r="M24" s="23">
        <v>0.30987919999999997</v>
      </c>
      <c r="N24" s="23">
        <v>1.7776959999999997</v>
      </c>
      <c r="O24" s="23">
        <f t="shared" si="8"/>
        <v>6.0880000000000001</v>
      </c>
      <c r="P24" s="24"/>
      <c r="Q24" s="81">
        <f t="shared" si="9"/>
        <v>6.0880000000000001</v>
      </c>
      <c r="S24" s="78">
        <f t="shared" si="1"/>
        <v>2.5453927999999997</v>
      </c>
      <c r="T24" s="78">
        <f t="shared" si="2"/>
        <v>1.4550319999999997</v>
      </c>
      <c r="U24" s="78">
        <f t="shared" si="3"/>
        <v>0</v>
      </c>
      <c r="V24" s="78">
        <f t="shared" si="4"/>
        <v>0.30987919999999997</v>
      </c>
      <c r="W24" s="78">
        <f t="shared" si="5"/>
        <v>1.7776959999999997</v>
      </c>
    </row>
    <row r="25" spans="1:23">
      <c r="A25" s="8" t="s">
        <v>67</v>
      </c>
      <c r="B25" s="22">
        <v>7.7</v>
      </c>
      <c r="C25" s="22">
        <f t="shared" si="6"/>
        <v>7.7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3.2193699999999996</v>
      </c>
      <c r="K25" s="23">
        <v>1.8402999999999998</v>
      </c>
      <c r="L25" s="23">
        <v>0</v>
      </c>
      <c r="M25" s="23">
        <v>0.39192999999999995</v>
      </c>
      <c r="N25" s="23">
        <v>2.2483999999999997</v>
      </c>
      <c r="O25" s="23">
        <f t="shared" si="8"/>
        <v>7.7</v>
      </c>
      <c r="P25" s="24"/>
      <c r="Q25" s="81">
        <f t="shared" si="9"/>
        <v>7.7</v>
      </c>
      <c r="S25" s="78">
        <f t="shared" si="1"/>
        <v>3.2193699999999996</v>
      </c>
      <c r="T25" s="78">
        <f t="shared" si="2"/>
        <v>1.8402999999999998</v>
      </c>
      <c r="U25" s="78">
        <f t="shared" si="3"/>
        <v>0</v>
      </c>
      <c r="V25" s="78">
        <f t="shared" si="4"/>
        <v>0.39192999999999995</v>
      </c>
      <c r="W25" s="78">
        <f t="shared" si="5"/>
        <v>2.2483999999999997</v>
      </c>
    </row>
    <row r="26" spans="1:23">
      <c r="A26" s="8" t="s">
        <v>68</v>
      </c>
      <c r="B26" s="22">
        <v>7.5839999999999996</v>
      </c>
      <c r="C26" s="22">
        <f t="shared" si="6"/>
        <v>7.5839999999999996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3.1708703999999996</v>
      </c>
      <c r="K26" s="23">
        <v>1.8125759999999995</v>
      </c>
      <c r="L26" s="23">
        <v>0</v>
      </c>
      <c r="M26" s="23">
        <v>0.38602559999999991</v>
      </c>
      <c r="N26" s="23">
        <v>2.2145279999999996</v>
      </c>
      <c r="O26" s="23">
        <f t="shared" si="8"/>
        <v>7.5839999999999996</v>
      </c>
      <c r="P26" s="24"/>
      <c r="Q26" s="81">
        <f t="shared" si="9"/>
        <v>7.5839999999999996</v>
      </c>
      <c r="S26" s="78">
        <f t="shared" si="1"/>
        <v>3.1708703999999996</v>
      </c>
      <c r="T26" s="78">
        <f t="shared" si="2"/>
        <v>1.8125759999999995</v>
      </c>
      <c r="U26" s="78">
        <f t="shared" si="3"/>
        <v>0</v>
      </c>
      <c r="V26" s="78">
        <f t="shared" si="4"/>
        <v>0.38602559999999991</v>
      </c>
      <c r="W26" s="78">
        <f t="shared" si="5"/>
        <v>2.2145279999999996</v>
      </c>
    </row>
    <row r="27" spans="1:23">
      <c r="A27" s="8" t="s">
        <v>69</v>
      </c>
      <c r="B27" s="22">
        <v>7.68</v>
      </c>
      <c r="C27" s="22">
        <f t="shared" si="6"/>
        <v>7.68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3.2110079999999996</v>
      </c>
      <c r="K27" s="23">
        <v>1.8355199999999996</v>
      </c>
      <c r="L27" s="23">
        <v>0</v>
      </c>
      <c r="M27" s="23">
        <v>0.39091199999999993</v>
      </c>
      <c r="N27" s="23">
        <v>2.2425599999999997</v>
      </c>
      <c r="O27" s="23">
        <f t="shared" si="8"/>
        <v>7.68</v>
      </c>
      <c r="P27" s="24"/>
      <c r="Q27" s="81">
        <f t="shared" si="9"/>
        <v>7.68</v>
      </c>
      <c r="S27" s="78">
        <f t="shared" si="1"/>
        <v>3.2110079999999996</v>
      </c>
      <c r="T27" s="78">
        <f t="shared" si="2"/>
        <v>1.8355199999999996</v>
      </c>
      <c r="U27" s="78">
        <f t="shared" si="3"/>
        <v>0</v>
      </c>
      <c r="V27" s="78">
        <f t="shared" si="4"/>
        <v>0.39091199999999993</v>
      </c>
      <c r="W27" s="78">
        <f t="shared" si="5"/>
        <v>2.2425599999999997</v>
      </c>
    </row>
    <row r="28" spans="1:23">
      <c r="A28" s="8" t="s">
        <v>70</v>
      </c>
      <c r="B28" s="22">
        <v>7.6239999999999997</v>
      </c>
      <c r="C28" s="22">
        <f t="shared" si="6"/>
        <v>7.6239999999999997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3.1875943999999992</v>
      </c>
      <c r="K28" s="23">
        <v>1.8221359999999995</v>
      </c>
      <c r="L28" s="23">
        <v>0</v>
      </c>
      <c r="M28" s="23">
        <v>0.38806159999999995</v>
      </c>
      <c r="N28" s="23">
        <v>2.2262079999999993</v>
      </c>
      <c r="O28" s="23">
        <f t="shared" si="8"/>
        <v>7.6239999999999997</v>
      </c>
      <c r="P28" s="24"/>
      <c r="Q28" s="81">
        <f t="shared" si="9"/>
        <v>7.6239999999999997</v>
      </c>
      <c r="S28" s="78">
        <f t="shared" si="1"/>
        <v>3.1875943999999992</v>
      </c>
      <c r="T28" s="78">
        <f t="shared" si="2"/>
        <v>1.8221359999999995</v>
      </c>
      <c r="U28" s="78">
        <f t="shared" si="3"/>
        <v>0</v>
      </c>
      <c r="V28" s="78">
        <f t="shared" si="4"/>
        <v>0.38806159999999995</v>
      </c>
      <c r="W28" s="78">
        <f t="shared" si="5"/>
        <v>2.2262079999999993</v>
      </c>
    </row>
    <row r="29" spans="1:23">
      <c r="A29" s="8" t="s">
        <v>71</v>
      </c>
      <c r="B29" s="22">
        <v>7.6040000000000001</v>
      </c>
      <c r="C29" s="22">
        <f t="shared" si="6"/>
        <v>7.6040000000000001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3.1792323999999996</v>
      </c>
      <c r="K29" s="23">
        <v>1.8173559999999997</v>
      </c>
      <c r="L29" s="23">
        <v>0</v>
      </c>
      <c r="M29" s="23">
        <v>0.38704359999999993</v>
      </c>
      <c r="N29" s="23">
        <v>2.2203679999999997</v>
      </c>
      <c r="O29" s="23">
        <f t="shared" si="8"/>
        <v>7.6040000000000001</v>
      </c>
      <c r="P29" s="24"/>
      <c r="Q29" s="81">
        <f t="shared" si="9"/>
        <v>7.6040000000000001</v>
      </c>
      <c r="S29" s="78">
        <f t="shared" si="1"/>
        <v>3.1792323999999996</v>
      </c>
      <c r="T29" s="78">
        <f t="shared" si="2"/>
        <v>1.8173559999999997</v>
      </c>
      <c r="U29" s="78">
        <f t="shared" si="3"/>
        <v>0</v>
      </c>
      <c r="V29" s="78">
        <f t="shared" si="4"/>
        <v>0.38704359999999993</v>
      </c>
      <c r="W29" s="78">
        <f t="shared" si="5"/>
        <v>2.2203679999999997</v>
      </c>
    </row>
    <row r="30" spans="1:23">
      <c r="A30" s="8" t="s">
        <v>72</v>
      </c>
      <c r="B30" s="22">
        <v>8.0440000000000005</v>
      </c>
      <c r="C30" s="22">
        <f t="shared" si="6"/>
        <v>8.0440000000000005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3.3631964000000001</v>
      </c>
      <c r="K30" s="23">
        <v>1.9225159999999997</v>
      </c>
      <c r="L30" s="23">
        <v>0</v>
      </c>
      <c r="M30" s="23">
        <v>0.40943959999999996</v>
      </c>
      <c r="N30" s="23">
        <v>2.3488479999999998</v>
      </c>
      <c r="O30" s="23">
        <f t="shared" si="8"/>
        <v>8.0440000000000005</v>
      </c>
      <c r="P30" s="24"/>
      <c r="Q30" s="81">
        <f t="shared" si="9"/>
        <v>8.0440000000000005</v>
      </c>
      <c r="S30" s="78">
        <f t="shared" si="1"/>
        <v>3.3631964000000001</v>
      </c>
      <c r="T30" s="78">
        <f t="shared" si="2"/>
        <v>1.9225159999999997</v>
      </c>
      <c r="U30" s="78">
        <f t="shared" si="3"/>
        <v>0</v>
      </c>
      <c r="V30" s="78">
        <f t="shared" si="4"/>
        <v>0.40943959999999996</v>
      </c>
      <c r="W30" s="78">
        <f t="shared" si="5"/>
        <v>2.3488479999999998</v>
      </c>
    </row>
    <row r="31" spans="1:23">
      <c r="A31" s="8" t="s">
        <v>73</v>
      </c>
      <c r="B31" s="22">
        <v>7.8319999999999999</v>
      </c>
      <c r="C31" s="22">
        <f t="shared" si="6"/>
        <v>7.8319999999999999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3.2745591999999997</v>
      </c>
      <c r="K31" s="23">
        <v>1.8718479999999997</v>
      </c>
      <c r="L31" s="23">
        <v>0</v>
      </c>
      <c r="M31" s="23">
        <v>0.39864879999999991</v>
      </c>
      <c r="N31" s="23">
        <v>2.2869439999999996</v>
      </c>
      <c r="O31" s="23">
        <f t="shared" si="8"/>
        <v>7.831999999999999</v>
      </c>
      <c r="P31" s="24"/>
      <c r="Q31" s="81">
        <f t="shared" si="9"/>
        <v>7.831999999999999</v>
      </c>
      <c r="S31" s="78">
        <f t="shared" si="1"/>
        <v>3.2745591999999997</v>
      </c>
      <c r="T31" s="78">
        <f t="shared" si="2"/>
        <v>1.8718479999999997</v>
      </c>
      <c r="U31" s="78">
        <f t="shared" si="3"/>
        <v>0</v>
      </c>
      <c r="V31" s="78">
        <f t="shared" si="4"/>
        <v>0.39864879999999991</v>
      </c>
      <c r="W31" s="78">
        <f t="shared" si="5"/>
        <v>2.2869439999999996</v>
      </c>
    </row>
    <row r="32" spans="1:23">
      <c r="A32" s="8" t="s">
        <v>74</v>
      </c>
      <c r="B32" s="22">
        <v>8.2360000000000007</v>
      </c>
      <c r="C32" s="22">
        <f t="shared" si="6"/>
        <v>8.2360000000000007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3.4434715999999996</v>
      </c>
      <c r="K32" s="23">
        <v>1.9684039999999998</v>
      </c>
      <c r="L32" s="23">
        <v>0</v>
      </c>
      <c r="M32" s="23">
        <v>0.41921239999999999</v>
      </c>
      <c r="N32" s="23">
        <v>2.4049119999999999</v>
      </c>
      <c r="O32" s="23">
        <f t="shared" si="8"/>
        <v>8.2360000000000007</v>
      </c>
      <c r="P32" s="24"/>
      <c r="Q32" s="81">
        <f t="shared" si="9"/>
        <v>8.2360000000000007</v>
      </c>
      <c r="S32" s="78">
        <f t="shared" si="1"/>
        <v>3.4434715999999996</v>
      </c>
      <c r="T32" s="78">
        <f t="shared" si="2"/>
        <v>1.9684039999999998</v>
      </c>
      <c r="U32" s="78">
        <f t="shared" si="3"/>
        <v>0</v>
      </c>
      <c r="V32" s="78">
        <f t="shared" si="4"/>
        <v>0.41921239999999999</v>
      </c>
      <c r="W32" s="78">
        <f t="shared" si="5"/>
        <v>2.4049119999999999</v>
      </c>
    </row>
    <row r="33" spans="1:23">
      <c r="A33" s="8" t="s">
        <v>75</v>
      </c>
      <c r="B33" s="22">
        <v>8.5440000000000005</v>
      </c>
      <c r="C33" s="22">
        <f t="shared" si="6"/>
        <v>8.5440000000000005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3.5722463999999996</v>
      </c>
      <c r="K33" s="23">
        <v>2.0420159999999998</v>
      </c>
      <c r="L33" s="23">
        <v>0</v>
      </c>
      <c r="M33" s="23">
        <v>0.43488959999999993</v>
      </c>
      <c r="N33" s="23">
        <v>2.4948479999999997</v>
      </c>
      <c r="O33" s="23">
        <f t="shared" si="8"/>
        <v>8.5440000000000005</v>
      </c>
      <c r="P33" s="24"/>
      <c r="Q33" s="81">
        <f t="shared" si="9"/>
        <v>8.5440000000000005</v>
      </c>
      <c r="S33" s="78">
        <f t="shared" si="1"/>
        <v>3.5722463999999996</v>
      </c>
      <c r="T33" s="78">
        <f t="shared" si="2"/>
        <v>2.0420159999999998</v>
      </c>
      <c r="U33" s="78">
        <f t="shared" si="3"/>
        <v>0</v>
      </c>
      <c r="V33" s="78">
        <f t="shared" si="4"/>
        <v>0.43488959999999993</v>
      </c>
      <c r="W33" s="78">
        <f t="shared" si="5"/>
        <v>2.4948479999999997</v>
      </c>
    </row>
    <row r="34" spans="1:23">
      <c r="A34" s="8" t="s">
        <v>76</v>
      </c>
      <c r="B34" s="22">
        <v>8.1999999999999993</v>
      </c>
      <c r="C34" s="22">
        <f t="shared" si="6"/>
        <v>8.1999999999999993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3.4284199999999996</v>
      </c>
      <c r="K34" s="23">
        <v>1.9597999999999993</v>
      </c>
      <c r="L34" s="23">
        <v>0</v>
      </c>
      <c r="M34" s="23">
        <v>0.41737999999999986</v>
      </c>
      <c r="N34" s="23">
        <v>2.3943999999999992</v>
      </c>
      <c r="O34" s="23">
        <f t="shared" si="8"/>
        <v>8.1999999999999993</v>
      </c>
      <c r="P34" s="24"/>
      <c r="Q34" s="81">
        <f t="shared" si="9"/>
        <v>8.1999999999999993</v>
      </c>
      <c r="S34" s="78">
        <f t="shared" si="1"/>
        <v>3.4284199999999996</v>
      </c>
      <c r="T34" s="78">
        <f t="shared" si="2"/>
        <v>1.9597999999999993</v>
      </c>
      <c r="U34" s="78">
        <f t="shared" si="3"/>
        <v>0</v>
      </c>
      <c r="V34" s="78">
        <f t="shared" si="4"/>
        <v>0.41737999999999986</v>
      </c>
      <c r="W34" s="78">
        <f t="shared" si="5"/>
        <v>2.3943999999999992</v>
      </c>
    </row>
    <row r="35" spans="1:23">
      <c r="A35" s="8" t="s">
        <v>77</v>
      </c>
      <c r="B35" s="22">
        <v>8.2959999999999994</v>
      </c>
      <c r="C35" s="22">
        <f t="shared" si="6"/>
        <v>8.2959999999999994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3.4685575999999991</v>
      </c>
      <c r="K35" s="23">
        <v>1.9827439999999996</v>
      </c>
      <c r="L35" s="23">
        <v>0</v>
      </c>
      <c r="M35" s="23">
        <v>0.42226639999999988</v>
      </c>
      <c r="N35" s="23">
        <v>2.4224319999999993</v>
      </c>
      <c r="O35" s="23">
        <f t="shared" si="8"/>
        <v>8.2959999999999994</v>
      </c>
      <c r="P35" s="24"/>
      <c r="Q35" s="81">
        <f t="shared" si="9"/>
        <v>8.2959999999999994</v>
      </c>
      <c r="S35" s="78">
        <f t="shared" si="1"/>
        <v>3.4685575999999991</v>
      </c>
      <c r="T35" s="78">
        <f t="shared" si="2"/>
        <v>1.9827439999999996</v>
      </c>
      <c r="U35" s="78">
        <f t="shared" si="3"/>
        <v>0</v>
      </c>
      <c r="V35" s="78">
        <f t="shared" si="4"/>
        <v>0.42226639999999988</v>
      </c>
      <c r="W35" s="78">
        <f t="shared" si="5"/>
        <v>2.4224319999999993</v>
      </c>
    </row>
    <row r="36" spans="1:23">
      <c r="A36" s="8" t="s">
        <v>78</v>
      </c>
      <c r="B36" s="22">
        <v>8.3919999999999995</v>
      </c>
      <c r="C36" s="22">
        <f t="shared" si="6"/>
        <v>8.3919999999999995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3.5086951999999996</v>
      </c>
      <c r="K36" s="23">
        <v>2.0056879999999997</v>
      </c>
      <c r="L36" s="23">
        <v>0</v>
      </c>
      <c r="M36" s="23">
        <v>0.42715279999999989</v>
      </c>
      <c r="N36" s="23">
        <v>2.4504639999999993</v>
      </c>
      <c r="O36" s="23">
        <f t="shared" si="8"/>
        <v>8.3919999999999995</v>
      </c>
      <c r="P36" s="24"/>
      <c r="Q36" s="81">
        <f t="shared" si="9"/>
        <v>8.3919999999999995</v>
      </c>
      <c r="S36" s="78">
        <f t="shared" si="1"/>
        <v>3.5086951999999996</v>
      </c>
      <c r="T36" s="78">
        <f t="shared" si="2"/>
        <v>2.0056879999999997</v>
      </c>
      <c r="U36" s="78">
        <f t="shared" si="3"/>
        <v>0</v>
      </c>
      <c r="V36" s="78">
        <f t="shared" si="4"/>
        <v>0.42715279999999989</v>
      </c>
      <c r="W36" s="78">
        <f t="shared" si="5"/>
        <v>2.4504639999999993</v>
      </c>
    </row>
    <row r="37" spans="1:23">
      <c r="A37" s="8" t="s">
        <v>79</v>
      </c>
      <c r="B37" s="22">
        <v>8.5640000000000001</v>
      </c>
      <c r="C37" s="22">
        <f t="shared" si="6"/>
        <v>8.5640000000000001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3.5806084</v>
      </c>
      <c r="K37" s="23">
        <v>2.0467959999999996</v>
      </c>
      <c r="L37" s="23">
        <v>0</v>
      </c>
      <c r="M37" s="23">
        <v>0.4359075999999999</v>
      </c>
      <c r="N37" s="23">
        <v>2.5006879999999994</v>
      </c>
      <c r="O37" s="23">
        <f t="shared" si="8"/>
        <v>8.5640000000000001</v>
      </c>
      <c r="P37" s="24"/>
      <c r="Q37" s="81">
        <f t="shared" si="9"/>
        <v>8.5640000000000001</v>
      </c>
      <c r="S37" s="78">
        <f t="shared" si="1"/>
        <v>3.5806084</v>
      </c>
      <c r="T37" s="78">
        <f t="shared" si="2"/>
        <v>2.0467959999999996</v>
      </c>
      <c r="U37" s="78">
        <f t="shared" si="3"/>
        <v>0</v>
      </c>
      <c r="V37" s="78">
        <f t="shared" si="4"/>
        <v>0.4359075999999999</v>
      </c>
      <c r="W37" s="78">
        <f t="shared" si="5"/>
        <v>2.5006879999999994</v>
      </c>
    </row>
    <row r="38" spans="1:23">
      <c r="A38" s="8" t="s">
        <v>80</v>
      </c>
      <c r="B38" s="22">
        <v>8.6199999999999992</v>
      </c>
      <c r="C38" s="22">
        <f t="shared" si="6"/>
        <v>8.6199999999999992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3.6040219999999996</v>
      </c>
      <c r="K38" s="23">
        <v>2.0601799999999995</v>
      </c>
      <c r="L38" s="23">
        <v>0</v>
      </c>
      <c r="M38" s="23">
        <v>0.43875799999999993</v>
      </c>
      <c r="N38" s="23">
        <v>2.5170399999999993</v>
      </c>
      <c r="O38" s="23">
        <f t="shared" si="8"/>
        <v>8.6199999999999992</v>
      </c>
      <c r="P38" s="24"/>
      <c r="Q38" s="81">
        <f t="shared" si="9"/>
        <v>8.6199999999999992</v>
      </c>
      <c r="S38" s="78">
        <f t="shared" si="1"/>
        <v>3.6040219999999996</v>
      </c>
      <c r="T38" s="78">
        <f t="shared" si="2"/>
        <v>2.0601799999999995</v>
      </c>
      <c r="U38" s="78">
        <f t="shared" si="3"/>
        <v>0</v>
      </c>
      <c r="V38" s="78">
        <f t="shared" si="4"/>
        <v>0.43875799999999993</v>
      </c>
      <c r="W38" s="78">
        <f t="shared" si="5"/>
        <v>2.5170399999999993</v>
      </c>
    </row>
    <row r="39" spans="1:23">
      <c r="A39" s="8" t="s">
        <v>81</v>
      </c>
      <c r="B39" s="22">
        <v>8.68</v>
      </c>
      <c r="C39" s="22">
        <f t="shared" si="6"/>
        <v>8.68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3.6291079999999996</v>
      </c>
      <c r="K39" s="23">
        <v>2.0745199999999993</v>
      </c>
      <c r="L39" s="23">
        <v>0</v>
      </c>
      <c r="M39" s="23">
        <v>0.44181199999999993</v>
      </c>
      <c r="N39" s="23">
        <v>2.5345599999999995</v>
      </c>
      <c r="O39" s="23">
        <f t="shared" si="8"/>
        <v>8.68</v>
      </c>
      <c r="P39" s="24"/>
      <c r="Q39" s="81">
        <f t="shared" si="9"/>
        <v>8.68</v>
      </c>
      <c r="S39" s="78">
        <f t="shared" si="1"/>
        <v>3.6291079999999996</v>
      </c>
      <c r="T39" s="78">
        <f t="shared" si="2"/>
        <v>2.0745199999999993</v>
      </c>
      <c r="U39" s="78">
        <f t="shared" si="3"/>
        <v>0</v>
      </c>
      <c r="V39" s="78">
        <f t="shared" si="4"/>
        <v>0.44181199999999993</v>
      </c>
      <c r="W39" s="78">
        <f t="shared" si="5"/>
        <v>2.5345599999999995</v>
      </c>
    </row>
    <row r="40" spans="1:23">
      <c r="A40" s="8" t="s">
        <v>82</v>
      </c>
      <c r="B40" s="22">
        <v>8.2959999999999994</v>
      </c>
      <c r="C40" s="22">
        <f t="shared" si="6"/>
        <v>8.2959999999999994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3.4685575999999991</v>
      </c>
      <c r="K40" s="23">
        <v>1.9827439999999996</v>
      </c>
      <c r="L40" s="23">
        <v>0</v>
      </c>
      <c r="M40" s="23">
        <v>0.42226639999999988</v>
      </c>
      <c r="N40" s="23">
        <v>2.4224319999999993</v>
      </c>
      <c r="O40" s="23">
        <f t="shared" si="8"/>
        <v>8.2959999999999994</v>
      </c>
      <c r="P40" s="24"/>
      <c r="Q40" s="81">
        <f t="shared" si="9"/>
        <v>8.2959999999999994</v>
      </c>
      <c r="S40" s="78">
        <f t="shared" si="1"/>
        <v>3.4685575999999991</v>
      </c>
      <c r="T40" s="78">
        <f t="shared" si="2"/>
        <v>1.9827439999999996</v>
      </c>
      <c r="U40" s="78">
        <f t="shared" si="3"/>
        <v>0</v>
      </c>
      <c r="V40" s="78">
        <f t="shared" si="4"/>
        <v>0.42226639999999988</v>
      </c>
      <c r="W40" s="78">
        <f t="shared" si="5"/>
        <v>2.4224319999999993</v>
      </c>
    </row>
    <row r="41" spans="1:23">
      <c r="A41" s="8" t="s">
        <v>83</v>
      </c>
      <c r="B41" s="22">
        <v>7.8159999999999998</v>
      </c>
      <c r="C41" s="22">
        <f t="shared" si="6"/>
        <v>7.8159999999999998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3.2678695999999996</v>
      </c>
      <c r="K41" s="23">
        <v>1.8680239999999995</v>
      </c>
      <c r="L41" s="23">
        <v>0</v>
      </c>
      <c r="M41" s="23">
        <v>0.39783439999999992</v>
      </c>
      <c r="N41" s="23">
        <v>2.2822719999999994</v>
      </c>
      <c r="O41" s="23">
        <f t="shared" si="8"/>
        <v>7.8159999999999998</v>
      </c>
      <c r="P41" s="24"/>
      <c r="Q41" s="81">
        <f t="shared" si="9"/>
        <v>7.8159999999999998</v>
      </c>
      <c r="S41" s="78">
        <f t="shared" si="1"/>
        <v>3.2678695999999996</v>
      </c>
      <c r="T41" s="78">
        <f t="shared" si="2"/>
        <v>1.8680239999999995</v>
      </c>
      <c r="U41" s="78">
        <f t="shared" si="3"/>
        <v>0</v>
      </c>
      <c r="V41" s="78">
        <f t="shared" si="4"/>
        <v>0.39783439999999992</v>
      </c>
      <c r="W41" s="78">
        <f t="shared" si="5"/>
        <v>2.2822719999999994</v>
      </c>
    </row>
    <row r="42" spans="1:23">
      <c r="A42" s="8" t="s">
        <v>84</v>
      </c>
      <c r="B42" s="22">
        <v>8.1999999999999993</v>
      </c>
      <c r="C42" s="22">
        <f t="shared" si="6"/>
        <v>8.1999999999999993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3.4284199999999996</v>
      </c>
      <c r="K42" s="23">
        <v>1.9597999999999993</v>
      </c>
      <c r="L42" s="23">
        <v>0</v>
      </c>
      <c r="M42" s="23">
        <v>0.41737999999999986</v>
      </c>
      <c r="N42" s="23">
        <v>2.3943999999999992</v>
      </c>
      <c r="O42" s="23">
        <f t="shared" si="8"/>
        <v>8.1999999999999993</v>
      </c>
      <c r="P42" s="24"/>
      <c r="Q42" s="81">
        <f t="shared" si="9"/>
        <v>8.1999999999999993</v>
      </c>
      <c r="S42" s="78">
        <f t="shared" si="1"/>
        <v>3.4284199999999996</v>
      </c>
      <c r="T42" s="78">
        <f t="shared" si="2"/>
        <v>1.9597999999999993</v>
      </c>
      <c r="U42" s="78">
        <f t="shared" si="3"/>
        <v>0</v>
      </c>
      <c r="V42" s="78">
        <f t="shared" si="4"/>
        <v>0.41737999999999986</v>
      </c>
      <c r="W42" s="78">
        <f t="shared" si="5"/>
        <v>2.3943999999999992</v>
      </c>
    </row>
    <row r="43" spans="1:23">
      <c r="A43" s="8" t="s">
        <v>85</v>
      </c>
      <c r="B43" s="22">
        <v>7.4880000000000004</v>
      </c>
      <c r="C43" s="22">
        <f t="shared" si="6"/>
        <v>7.4880000000000004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3.1307327999999996</v>
      </c>
      <c r="K43" s="23">
        <v>1.7896319999999997</v>
      </c>
      <c r="L43" s="23">
        <v>0</v>
      </c>
      <c r="M43" s="23">
        <v>0.38113919999999996</v>
      </c>
      <c r="N43" s="23">
        <v>2.186496</v>
      </c>
      <c r="O43" s="23">
        <f t="shared" si="8"/>
        <v>7.4880000000000004</v>
      </c>
      <c r="P43" s="24"/>
      <c r="Q43" s="81">
        <f t="shared" si="9"/>
        <v>7.4880000000000004</v>
      </c>
      <c r="S43" s="78">
        <f t="shared" si="1"/>
        <v>3.1307327999999996</v>
      </c>
      <c r="T43" s="78">
        <f t="shared" si="2"/>
        <v>1.7896319999999997</v>
      </c>
      <c r="U43" s="78">
        <f t="shared" si="3"/>
        <v>0</v>
      </c>
      <c r="V43" s="78">
        <f t="shared" si="4"/>
        <v>0.38113919999999996</v>
      </c>
      <c r="W43" s="78">
        <f t="shared" si="5"/>
        <v>2.186496</v>
      </c>
    </row>
    <row r="44" spans="1:23">
      <c r="A44" s="8" t="s">
        <v>86</v>
      </c>
      <c r="B44" s="22">
        <v>8.16</v>
      </c>
      <c r="C44" s="22">
        <f t="shared" si="6"/>
        <v>8.16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3.4116959999999996</v>
      </c>
      <c r="K44" s="23">
        <v>1.9502399999999998</v>
      </c>
      <c r="L44" s="23">
        <v>0</v>
      </c>
      <c r="M44" s="23">
        <v>0.41534399999999994</v>
      </c>
      <c r="N44" s="23">
        <v>2.3827199999999995</v>
      </c>
      <c r="O44" s="23">
        <f t="shared" si="8"/>
        <v>8.16</v>
      </c>
      <c r="P44" s="24"/>
      <c r="Q44" s="81">
        <f t="shared" si="9"/>
        <v>8.16</v>
      </c>
      <c r="S44" s="78">
        <f t="shared" si="1"/>
        <v>3.4116959999999996</v>
      </c>
      <c r="T44" s="78">
        <f t="shared" si="2"/>
        <v>1.9502399999999998</v>
      </c>
      <c r="U44" s="78">
        <f t="shared" si="3"/>
        <v>0</v>
      </c>
      <c r="V44" s="78">
        <f t="shared" si="4"/>
        <v>0.41534399999999994</v>
      </c>
      <c r="W44" s="78">
        <f t="shared" si="5"/>
        <v>2.3827199999999995</v>
      </c>
    </row>
    <row r="45" spans="1:23">
      <c r="A45" s="8" t="s">
        <v>87</v>
      </c>
      <c r="B45" s="22">
        <v>9.1</v>
      </c>
      <c r="C45" s="22">
        <f t="shared" si="6"/>
        <v>9.1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3.8047099999999996</v>
      </c>
      <c r="K45" s="23">
        <v>2.1748999999999996</v>
      </c>
      <c r="L45" s="23">
        <v>0</v>
      </c>
      <c r="M45" s="23">
        <v>0.46318999999999988</v>
      </c>
      <c r="N45" s="23">
        <v>2.6571999999999991</v>
      </c>
      <c r="O45" s="23">
        <f t="shared" si="8"/>
        <v>9.1</v>
      </c>
      <c r="P45" s="24"/>
      <c r="Q45" s="81">
        <f t="shared" si="9"/>
        <v>9.1</v>
      </c>
      <c r="S45" s="78">
        <f t="shared" si="1"/>
        <v>3.8047099999999996</v>
      </c>
      <c r="T45" s="78">
        <f t="shared" si="2"/>
        <v>2.1748999999999996</v>
      </c>
      <c r="U45" s="78">
        <f t="shared" si="3"/>
        <v>0</v>
      </c>
      <c r="V45" s="78">
        <f t="shared" si="4"/>
        <v>0.46318999999999988</v>
      </c>
      <c r="W45" s="78">
        <f t="shared" si="5"/>
        <v>2.6571999999999991</v>
      </c>
    </row>
    <row r="46" spans="1:23">
      <c r="A46" s="8" t="s">
        <v>88</v>
      </c>
      <c r="B46" s="22">
        <v>8.9480000000000004</v>
      </c>
      <c r="C46" s="22">
        <f t="shared" si="6"/>
        <v>8.9480000000000004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3.7411588</v>
      </c>
      <c r="K46" s="23">
        <v>2.1385719999999999</v>
      </c>
      <c r="L46" s="23">
        <v>0</v>
      </c>
      <c r="M46" s="23">
        <v>0.45545319999999995</v>
      </c>
      <c r="N46" s="23">
        <v>2.612816</v>
      </c>
      <c r="O46" s="23">
        <f t="shared" si="8"/>
        <v>8.9480000000000004</v>
      </c>
      <c r="P46" s="24"/>
      <c r="Q46" s="81">
        <f t="shared" si="9"/>
        <v>8.9480000000000004</v>
      </c>
      <c r="S46" s="78">
        <f t="shared" si="1"/>
        <v>3.7411588</v>
      </c>
      <c r="T46" s="78">
        <f t="shared" si="2"/>
        <v>2.1385719999999999</v>
      </c>
      <c r="U46" s="78">
        <f t="shared" si="3"/>
        <v>0</v>
      </c>
      <c r="V46" s="78">
        <f t="shared" si="4"/>
        <v>0.45545319999999995</v>
      </c>
      <c r="W46" s="78">
        <f t="shared" si="5"/>
        <v>2.612816</v>
      </c>
    </row>
    <row r="47" spans="1:23">
      <c r="A47" s="8" t="s">
        <v>89</v>
      </c>
      <c r="B47" s="22">
        <v>8.9280000000000008</v>
      </c>
      <c r="C47" s="22">
        <f t="shared" si="6"/>
        <v>8.9280000000000008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3.7327968</v>
      </c>
      <c r="K47" s="23">
        <v>2.1337919999999997</v>
      </c>
      <c r="L47" s="23">
        <v>0</v>
      </c>
      <c r="M47" s="23">
        <v>0.45443519999999993</v>
      </c>
      <c r="N47" s="23">
        <v>2.606976</v>
      </c>
      <c r="O47" s="23">
        <f t="shared" si="8"/>
        <v>8.9280000000000008</v>
      </c>
      <c r="P47" s="24"/>
      <c r="Q47" s="81">
        <f t="shared" si="9"/>
        <v>8.9280000000000008</v>
      </c>
      <c r="S47" s="78">
        <f t="shared" si="1"/>
        <v>3.7327968</v>
      </c>
      <c r="T47" s="78">
        <f t="shared" si="2"/>
        <v>2.1337919999999997</v>
      </c>
      <c r="U47" s="78">
        <f t="shared" si="3"/>
        <v>0</v>
      </c>
      <c r="V47" s="78">
        <f t="shared" si="4"/>
        <v>0.45443519999999993</v>
      </c>
      <c r="W47" s="78">
        <f t="shared" si="5"/>
        <v>2.606976</v>
      </c>
    </row>
    <row r="48" spans="1:23">
      <c r="A48" s="8" t="s">
        <v>90</v>
      </c>
      <c r="B48" s="22">
        <v>8.4280000000000008</v>
      </c>
      <c r="C48" s="22">
        <f t="shared" si="6"/>
        <v>8.4280000000000008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3.5237468000000001</v>
      </c>
      <c r="K48" s="23">
        <v>2.0142919999999997</v>
      </c>
      <c r="L48" s="23">
        <v>0</v>
      </c>
      <c r="M48" s="23">
        <v>0.42898520000000001</v>
      </c>
      <c r="N48" s="23">
        <v>2.4609760000000001</v>
      </c>
      <c r="O48" s="23">
        <f t="shared" si="8"/>
        <v>8.4280000000000008</v>
      </c>
      <c r="P48" s="24"/>
      <c r="Q48" s="81">
        <f t="shared" si="9"/>
        <v>8.4280000000000008</v>
      </c>
      <c r="S48" s="78">
        <f t="shared" si="1"/>
        <v>3.5237468000000001</v>
      </c>
      <c r="T48" s="78">
        <f t="shared" si="2"/>
        <v>2.0142919999999997</v>
      </c>
      <c r="U48" s="78">
        <f t="shared" si="3"/>
        <v>0</v>
      </c>
      <c r="V48" s="78">
        <f t="shared" si="4"/>
        <v>0.42898520000000001</v>
      </c>
      <c r="W48" s="78">
        <f t="shared" si="5"/>
        <v>2.4609760000000001</v>
      </c>
    </row>
    <row r="49" spans="1:23">
      <c r="A49" s="8" t="s">
        <v>91</v>
      </c>
      <c r="B49" s="22">
        <v>8.66</v>
      </c>
      <c r="C49" s="22">
        <f t="shared" si="6"/>
        <v>8.66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3.620746</v>
      </c>
      <c r="K49" s="23">
        <v>2.0697399999999995</v>
      </c>
      <c r="L49" s="23">
        <v>0</v>
      </c>
      <c r="M49" s="23">
        <v>0.44079399999999991</v>
      </c>
      <c r="N49" s="23">
        <v>2.5287199999999994</v>
      </c>
      <c r="O49" s="23">
        <f t="shared" si="8"/>
        <v>8.66</v>
      </c>
      <c r="P49" s="24"/>
      <c r="Q49" s="81">
        <f t="shared" si="9"/>
        <v>8.66</v>
      </c>
      <c r="S49" s="78">
        <f t="shared" si="1"/>
        <v>3.620746</v>
      </c>
      <c r="T49" s="78">
        <f t="shared" si="2"/>
        <v>2.0697399999999995</v>
      </c>
      <c r="U49" s="78">
        <f t="shared" si="3"/>
        <v>0</v>
      </c>
      <c r="V49" s="78">
        <f t="shared" si="4"/>
        <v>0.44079399999999991</v>
      </c>
      <c r="W49" s="78">
        <f t="shared" si="5"/>
        <v>2.5287199999999994</v>
      </c>
    </row>
    <row r="50" spans="1:23">
      <c r="A50" s="8" t="s">
        <v>92</v>
      </c>
      <c r="B50" s="22">
        <v>8.5039999999999996</v>
      </c>
      <c r="C50" s="22">
        <f t="shared" si="6"/>
        <v>8.5039999999999996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3.5555223999999992</v>
      </c>
      <c r="K50" s="23">
        <v>2.0324559999999994</v>
      </c>
      <c r="L50" s="23">
        <v>0</v>
      </c>
      <c r="M50" s="23">
        <v>0.43285359999999989</v>
      </c>
      <c r="N50" s="23">
        <v>2.4831679999999992</v>
      </c>
      <c r="O50" s="23">
        <f t="shared" si="8"/>
        <v>8.5039999999999996</v>
      </c>
      <c r="P50" s="24"/>
      <c r="Q50" s="81">
        <f t="shared" si="9"/>
        <v>8.5039999999999996</v>
      </c>
      <c r="S50" s="78">
        <f t="shared" si="1"/>
        <v>3.5555223999999992</v>
      </c>
      <c r="T50" s="78">
        <f t="shared" si="2"/>
        <v>2.0324559999999994</v>
      </c>
      <c r="U50" s="78">
        <f t="shared" si="3"/>
        <v>0</v>
      </c>
      <c r="V50" s="78">
        <f t="shared" si="4"/>
        <v>0.43285359999999989</v>
      </c>
      <c r="W50" s="78">
        <f t="shared" si="5"/>
        <v>2.4831679999999992</v>
      </c>
    </row>
    <row r="51" spans="1:23">
      <c r="A51" s="8" t="s">
        <v>93</v>
      </c>
      <c r="B51" s="22">
        <v>8.2560000000000002</v>
      </c>
      <c r="C51" s="22">
        <f t="shared" si="6"/>
        <v>8.2560000000000002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3.4518336000000001</v>
      </c>
      <c r="K51" s="23">
        <v>1.9731839999999996</v>
      </c>
      <c r="L51" s="23">
        <v>0</v>
      </c>
      <c r="M51" s="23">
        <v>0.42023039999999995</v>
      </c>
      <c r="N51" s="23">
        <v>2.4107519999999996</v>
      </c>
      <c r="O51" s="23">
        <f t="shared" si="8"/>
        <v>8.2560000000000002</v>
      </c>
      <c r="P51" s="24"/>
      <c r="Q51" s="81">
        <f t="shared" si="9"/>
        <v>8.2560000000000002</v>
      </c>
      <c r="S51" s="78">
        <f t="shared" si="1"/>
        <v>3.4518336000000001</v>
      </c>
      <c r="T51" s="78">
        <f t="shared" si="2"/>
        <v>1.9731839999999996</v>
      </c>
      <c r="U51" s="78">
        <f t="shared" si="3"/>
        <v>0</v>
      </c>
      <c r="V51" s="78">
        <f t="shared" si="4"/>
        <v>0.42023039999999995</v>
      </c>
      <c r="W51" s="78">
        <f t="shared" si="5"/>
        <v>2.4107519999999996</v>
      </c>
    </row>
    <row r="52" spans="1:23">
      <c r="A52" s="8" t="s">
        <v>94</v>
      </c>
      <c r="B52" s="22">
        <v>8.6959999999999997</v>
      </c>
      <c r="C52" s="22">
        <f t="shared" si="6"/>
        <v>8.6959999999999997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3.6357975999999996</v>
      </c>
      <c r="K52" s="23">
        <v>2.0783439999999995</v>
      </c>
      <c r="L52" s="23">
        <v>0</v>
      </c>
      <c r="M52" s="23">
        <v>0.44262639999999992</v>
      </c>
      <c r="N52" s="23">
        <v>2.5392319999999993</v>
      </c>
      <c r="O52" s="23">
        <f t="shared" si="8"/>
        <v>8.6959999999999997</v>
      </c>
      <c r="P52" s="24"/>
      <c r="Q52" s="81">
        <f t="shared" si="9"/>
        <v>8.6959999999999997</v>
      </c>
      <c r="S52" s="78">
        <f t="shared" si="1"/>
        <v>3.6357975999999996</v>
      </c>
      <c r="T52" s="78">
        <f t="shared" si="2"/>
        <v>2.0783439999999995</v>
      </c>
      <c r="U52" s="78">
        <f t="shared" si="3"/>
        <v>0</v>
      </c>
      <c r="V52" s="78">
        <f t="shared" si="4"/>
        <v>0.44262639999999992</v>
      </c>
      <c r="W52" s="78">
        <f t="shared" si="5"/>
        <v>2.5392319999999993</v>
      </c>
    </row>
    <row r="53" spans="1:23">
      <c r="A53" s="8" t="s">
        <v>95</v>
      </c>
      <c r="B53" s="22">
        <v>8.468</v>
      </c>
      <c r="C53" s="22">
        <f t="shared" si="6"/>
        <v>8.468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3.5404707999999996</v>
      </c>
      <c r="K53" s="23">
        <v>2.0238519999999998</v>
      </c>
      <c r="L53" s="23">
        <v>0</v>
      </c>
      <c r="M53" s="23">
        <v>0.43102119999999994</v>
      </c>
      <c r="N53" s="23">
        <v>2.4726559999999997</v>
      </c>
      <c r="O53" s="23">
        <f t="shared" si="8"/>
        <v>8.468</v>
      </c>
      <c r="P53" s="24"/>
      <c r="Q53" s="81">
        <f t="shared" si="9"/>
        <v>8.468</v>
      </c>
      <c r="S53" s="78">
        <f t="shared" si="1"/>
        <v>3.5404707999999996</v>
      </c>
      <c r="T53" s="78">
        <f t="shared" si="2"/>
        <v>2.0238519999999998</v>
      </c>
      <c r="U53" s="78">
        <f t="shared" si="3"/>
        <v>0</v>
      </c>
      <c r="V53" s="78">
        <f t="shared" si="4"/>
        <v>0.43102119999999994</v>
      </c>
      <c r="W53" s="78">
        <f t="shared" si="5"/>
        <v>2.4726559999999997</v>
      </c>
    </row>
    <row r="54" spans="1:23">
      <c r="A54" s="8" t="s">
        <v>96</v>
      </c>
      <c r="B54" s="22">
        <v>8.4480000000000004</v>
      </c>
      <c r="C54" s="22">
        <f t="shared" si="6"/>
        <v>8.4480000000000004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3.5321087999999996</v>
      </c>
      <c r="K54" s="23">
        <v>2.0190719999999995</v>
      </c>
      <c r="L54" s="23">
        <v>0</v>
      </c>
      <c r="M54" s="23">
        <v>0.43000319999999997</v>
      </c>
      <c r="N54" s="23">
        <v>2.4668159999999997</v>
      </c>
      <c r="O54" s="23">
        <f t="shared" si="8"/>
        <v>8.4480000000000004</v>
      </c>
      <c r="P54" s="24"/>
      <c r="Q54" s="81">
        <f t="shared" si="9"/>
        <v>8.4480000000000004</v>
      </c>
      <c r="S54" s="78">
        <f t="shared" si="1"/>
        <v>3.5321087999999996</v>
      </c>
      <c r="T54" s="78">
        <f t="shared" si="2"/>
        <v>2.0190719999999995</v>
      </c>
      <c r="U54" s="78">
        <f t="shared" si="3"/>
        <v>0</v>
      </c>
      <c r="V54" s="78">
        <f t="shared" si="4"/>
        <v>0.43000319999999997</v>
      </c>
      <c r="W54" s="78">
        <f t="shared" si="5"/>
        <v>2.4668159999999997</v>
      </c>
    </row>
    <row r="55" spans="1:23">
      <c r="A55" s="8" t="s">
        <v>97</v>
      </c>
      <c r="B55" s="22">
        <v>8.16</v>
      </c>
      <c r="C55" s="22">
        <f t="shared" si="6"/>
        <v>8.16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3.4116959999999996</v>
      </c>
      <c r="K55" s="23">
        <v>1.9502399999999998</v>
      </c>
      <c r="L55" s="23">
        <v>0</v>
      </c>
      <c r="M55" s="23">
        <v>0.41534399999999994</v>
      </c>
      <c r="N55" s="23">
        <v>2.3827199999999995</v>
      </c>
      <c r="O55" s="23">
        <f t="shared" si="8"/>
        <v>8.16</v>
      </c>
      <c r="P55" s="24"/>
      <c r="Q55" s="81">
        <f t="shared" si="9"/>
        <v>8.16</v>
      </c>
      <c r="S55" s="78">
        <f t="shared" si="1"/>
        <v>3.4116959999999996</v>
      </c>
      <c r="T55" s="78">
        <f t="shared" si="2"/>
        <v>1.9502399999999998</v>
      </c>
      <c r="U55" s="78">
        <f t="shared" si="3"/>
        <v>0</v>
      </c>
      <c r="V55" s="78">
        <f t="shared" si="4"/>
        <v>0.41534399999999994</v>
      </c>
      <c r="W55" s="78">
        <f t="shared" si="5"/>
        <v>2.3827199999999995</v>
      </c>
    </row>
    <row r="56" spans="1:23">
      <c r="A56" s="8" t="s">
        <v>98</v>
      </c>
      <c r="B56" s="22">
        <v>8.3320000000000007</v>
      </c>
      <c r="C56" s="22">
        <f t="shared" si="6"/>
        <v>8.3320000000000007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3.4836091999999996</v>
      </c>
      <c r="K56" s="23">
        <v>1.9913479999999999</v>
      </c>
      <c r="L56" s="23">
        <v>0</v>
      </c>
      <c r="M56" s="23">
        <v>0.42409879999999994</v>
      </c>
      <c r="N56" s="23">
        <v>2.432944</v>
      </c>
      <c r="O56" s="23">
        <f t="shared" si="8"/>
        <v>8.3320000000000007</v>
      </c>
      <c r="P56" s="24"/>
      <c r="Q56" s="81">
        <f t="shared" si="9"/>
        <v>8.3320000000000007</v>
      </c>
      <c r="S56" s="78">
        <f t="shared" si="1"/>
        <v>3.4836091999999996</v>
      </c>
      <c r="T56" s="78">
        <f t="shared" si="2"/>
        <v>1.9913479999999999</v>
      </c>
      <c r="U56" s="78">
        <f t="shared" si="3"/>
        <v>0</v>
      </c>
      <c r="V56" s="78">
        <f t="shared" si="4"/>
        <v>0.42409879999999994</v>
      </c>
      <c r="W56" s="78">
        <f t="shared" si="5"/>
        <v>2.432944</v>
      </c>
    </row>
    <row r="57" spans="1:23">
      <c r="A57" s="8" t="s">
        <v>99</v>
      </c>
      <c r="B57" s="22">
        <v>8.4879999999999995</v>
      </c>
      <c r="C57" s="22">
        <f t="shared" si="6"/>
        <v>8.4879999999999995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3.5488327999999996</v>
      </c>
      <c r="K57" s="23">
        <v>2.0286319999999995</v>
      </c>
      <c r="L57" s="23">
        <v>0</v>
      </c>
      <c r="M57" s="23">
        <v>0.4320391999999999</v>
      </c>
      <c r="N57" s="23">
        <v>2.4784959999999994</v>
      </c>
      <c r="O57" s="23">
        <f t="shared" si="8"/>
        <v>8.4879999999999995</v>
      </c>
      <c r="P57" s="24"/>
      <c r="Q57" s="81">
        <f t="shared" si="9"/>
        <v>8.4879999999999995</v>
      </c>
      <c r="S57" s="78">
        <f t="shared" si="1"/>
        <v>3.5488327999999996</v>
      </c>
      <c r="T57" s="78">
        <f t="shared" si="2"/>
        <v>2.0286319999999995</v>
      </c>
      <c r="U57" s="78">
        <f t="shared" si="3"/>
        <v>0</v>
      </c>
      <c r="V57" s="78">
        <f t="shared" si="4"/>
        <v>0.4320391999999999</v>
      </c>
      <c r="W57" s="78">
        <f t="shared" si="5"/>
        <v>2.4784959999999994</v>
      </c>
    </row>
    <row r="58" spans="1:23">
      <c r="A58" s="8" t="s">
        <v>100</v>
      </c>
      <c r="B58" s="22">
        <v>8.7919999999999998</v>
      </c>
      <c r="C58" s="22">
        <f t="shared" si="6"/>
        <v>8.7919999999999998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3.6759351999999996</v>
      </c>
      <c r="K58" s="23">
        <v>2.1012879999999994</v>
      </c>
      <c r="L58" s="23">
        <v>0</v>
      </c>
      <c r="M58" s="23">
        <v>0.44751279999999993</v>
      </c>
      <c r="N58" s="23">
        <v>2.5672639999999998</v>
      </c>
      <c r="O58" s="23">
        <f t="shared" si="8"/>
        <v>8.7919999999999998</v>
      </c>
      <c r="P58" s="24"/>
      <c r="Q58" s="81">
        <f t="shared" si="9"/>
        <v>8.7919999999999998</v>
      </c>
      <c r="S58" s="78">
        <f t="shared" si="1"/>
        <v>3.6759351999999996</v>
      </c>
      <c r="T58" s="78">
        <f t="shared" si="2"/>
        <v>2.1012879999999994</v>
      </c>
      <c r="U58" s="78">
        <f t="shared" si="3"/>
        <v>0</v>
      </c>
      <c r="V58" s="78">
        <f t="shared" si="4"/>
        <v>0.44751279999999993</v>
      </c>
      <c r="W58" s="78">
        <f t="shared" si="5"/>
        <v>2.5672639999999998</v>
      </c>
    </row>
    <row r="59" spans="1:23">
      <c r="A59" s="8" t="s">
        <v>101</v>
      </c>
      <c r="B59" s="22">
        <v>8.68</v>
      </c>
      <c r="C59" s="22">
        <f t="shared" si="6"/>
        <v>8.68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3.6291079999999996</v>
      </c>
      <c r="K59" s="23">
        <v>2.0745199999999993</v>
      </c>
      <c r="L59" s="23">
        <v>0</v>
      </c>
      <c r="M59" s="23">
        <v>0.44181199999999993</v>
      </c>
      <c r="N59" s="23">
        <v>2.5345599999999995</v>
      </c>
      <c r="O59" s="23">
        <f t="shared" si="8"/>
        <v>8.68</v>
      </c>
      <c r="P59" s="24"/>
      <c r="Q59" s="81">
        <f t="shared" si="9"/>
        <v>8.68</v>
      </c>
      <c r="S59" s="78">
        <f t="shared" si="1"/>
        <v>3.6291079999999996</v>
      </c>
      <c r="T59" s="78">
        <f t="shared" si="2"/>
        <v>2.0745199999999993</v>
      </c>
      <c r="U59" s="78">
        <f t="shared" si="3"/>
        <v>0</v>
      </c>
      <c r="V59" s="78">
        <f t="shared" si="4"/>
        <v>0.44181199999999993</v>
      </c>
      <c r="W59" s="78">
        <f t="shared" si="5"/>
        <v>2.5345599999999995</v>
      </c>
    </row>
    <row r="60" spans="1:23">
      <c r="A60" s="8" t="s">
        <v>102</v>
      </c>
      <c r="B60" s="22">
        <v>8.4079999999999995</v>
      </c>
      <c r="C60" s="22">
        <f t="shared" si="6"/>
        <v>8.4079999999999995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3.5153847999999996</v>
      </c>
      <c r="K60" s="23">
        <v>2.0095119999999995</v>
      </c>
      <c r="L60" s="23">
        <v>0</v>
      </c>
      <c r="M60" s="23">
        <v>0.42796719999999988</v>
      </c>
      <c r="N60" s="23">
        <v>2.4551359999999995</v>
      </c>
      <c r="O60" s="23">
        <f t="shared" si="8"/>
        <v>8.4079999999999995</v>
      </c>
      <c r="P60" s="24"/>
      <c r="Q60" s="81">
        <f t="shared" si="9"/>
        <v>8.4079999999999995</v>
      </c>
      <c r="S60" s="78">
        <f t="shared" si="1"/>
        <v>3.5153847999999996</v>
      </c>
      <c r="T60" s="78">
        <f t="shared" si="2"/>
        <v>2.0095119999999995</v>
      </c>
      <c r="U60" s="78">
        <f t="shared" si="3"/>
        <v>0</v>
      </c>
      <c r="V60" s="78">
        <f t="shared" si="4"/>
        <v>0.42796719999999988</v>
      </c>
      <c r="W60" s="78">
        <f t="shared" si="5"/>
        <v>2.4551359999999995</v>
      </c>
    </row>
    <row r="61" spans="1:23">
      <c r="A61" s="8" t="s">
        <v>103</v>
      </c>
      <c r="B61" s="22">
        <v>9.0440000000000005</v>
      </c>
      <c r="C61" s="22">
        <f t="shared" si="6"/>
        <v>9.0440000000000005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3.7812964</v>
      </c>
      <c r="K61" s="23">
        <v>2.1615159999999998</v>
      </c>
      <c r="L61" s="23">
        <v>0</v>
      </c>
      <c r="M61" s="23">
        <v>0.46033959999999996</v>
      </c>
      <c r="N61" s="23">
        <v>2.6408480000000001</v>
      </c>
      <c r="O61" s="23">
        <f t="shared" si="8"/>
        <v>9.0440000000000005</v>
      </c>
      <c r="P61" s="24"/>
      <c r="Q61" s="81">
        <f t="shared" si="9"/>
        <v>9.0440000000000005</v>
      </c>
      <c r="S61" s="78">
        <f t="shared" si="1"/>
        <v>3.7812964</v>
      </c>
      <c r="T61" s="78">
        <f t="shared" si="2"/>
        <v>2.1615159999999998</v>
      </c>
      <c r="U61" s="78">
        <f t="shared" si="3"/>
        <v>0</v>
      </c>
      <c r="V61" s="78">
        <f t="shared" si="4"/>
        <v>0.46033959999999996</v>
      </c>
      <c r="W61" s="78">
        <f t="shared" si="5"/>
        <v>2.6408480000000001</v>
      </c>
    </row>
    <row r="62" spans="1:23">
      <c r="A62" s="8" t="s">
        <v>104</v>
      </c>
      <c r="B62" s="22">
        <v>8.968</v>
      </c>
      <c r="C62" s="22">
        <f t="shared" si="6"/>
        <v>8.968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3.7495207999999995</v>
      </c>
      <c r="K62" s="23">
        <v>2.1433519999999997</v>
      </c>
      <c r="L62" s="23">
        <v>0</v>
      </c>
      <c r="M62" s="23">
        <v>0.45647119999999997</v>
      </c>
      <c r="N62" s="23">
        <v>2.6186559999999992</v>
      </c>
      <c r="O62" s="23">
        <f t="shared" si="8"/>
        <v>8.968</v>
      </c>
      <c r="P62" s="24"/>
      <c r="Q62" s="81">
        <f t="shared" si="9"/>
        <v>8.968</v>
      </c>
      <c r="S62" s="78">
        <f t="shared" si="1"/>
        <v>3.7495207999999995</v>
      </c>
      <c r="T62" s="78">
        <f t="shared" si="2"/>
        <v>2.1433519999999997</v>
      </c>
      <c r="U62" s="78">
        <f t="shared" si="3"/>
        <v>0</v>
      </c>
      <c r="V62" s="78">
        <f t="shared" si="4"/>
        <v>0.45647119999999997</v>
      </c>
      <c r="W62" s="78">
        <f t="shared" si="5"/>
        <v>2.6186559999999992</v>
      </c>
    </row>
    <row r="63" spans="1:23">
      <c r="A63" s="8" t="s">
        <v>105</v>
      </c>
      <c r="B63" s="22">
        <v>8.7560000000000002</v>
      </c>
      <c r="C63" s="22">
        <f t="shared" si="6"/>
        <v>8.7560000000000002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3.6608835999999996</v>
      </c>
      <c r="K63" s="23">
        <v>2.0926839999999998</v>
      </c>
      <c r="L63" s="23">
        <v>0</v>
      </c>
      <c r="M63" s="23">
        <v>0.44568039999999998</v>
      </c>
      <c r="N63" s="23">
        <v>2.5567519999999995</v>
      </c>
      <c r="O63" s="23">
        <f t="shared" si="8"/>
        <v>8.7560000000000002</v>
      </c>
      <c r="P63" s="24"/>
      <c r="Q63" s="81">
        <f t="shared" si="9"/>
        <v>8.7560000000000002</v>
      </c>
      <c r="S63" s="78">
        <f t="shared" si="1"/>
        <v>3.6608835999999996</v>
      </c>
      <c r="T63" s="78">
        <f t="shared" si="2"/>
        <v>2.0926839999999998</v>
      </c>
      <c r="U63" s="78">
        <f t="shared" si="3"/>
        <v>0</v>
      </c>
      <c r="V63" s="78">
        <f t="shared" si="4"/>
        <v>0.44568039999999998</v>
      </c>
      <c r="W63" s="78">
        <f t="shared" si="5"/>
        <v>2.5567519999999995</v>
      </c>
    </row>
    <row r="64" spans="1:23">
      <c r="A64" s="8" t="s">
        <v>106</v>
      </c>
      <c r="B64" s="22">
        <v>8.9480000000000004</v>
      </c>
      <c r="C64" s="22">
        <f t="shared" si="6"/>
        <v>8.9480000000000004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3.7411588</v>
      </c>
      <c r="K64" s="23">
        <v>2.1385719999999999</v>
      </c>
      <c r="L64" s="23">
        <v>0</v>
      </c>
      <c r="M64" s="23">
        <v>0.45545319999999995</v>
      </c>
      <c r="N64" s="23">
        <v>2.612816</v>
      </c>
      <c r="O64" s="23">
        <f t="shared" si="8"/>
        <v>8.9480000000000004</v>
      </c>
      <c r="P64" s="24"/>
      <c r="Q64" s="81">
        <f t="shared" si="9"/>
        <v>8.9480000000000004</v>
      </c>
      <c r="S64" s="78">
        <f t="shared" si="1"/>
        <v>3.7411588</v>
      </c>
      <c r="T64" s="78">
        <f t="shared" si="2"/>
        <v>2.1385719999999999</v>
      </c>
      <c r="U64" s="78">
        <f t="shared" si="3"/>
        <v>0</v>
      </c>
      <c r="V64" s="78">
        <f t="shared" si="4"/>
        <v>0.45545319999999995</v>
      </c>
      <c r="W64" s="78">
        <f t="shared" si="5"/>
        <v>2.612816</v>
      </c>
    </row>
    <row r="65" spans="1:23">
      <c r="A65" s="8" t="s">
        <v>107</v>
      </c>
      <c r="B65" s="22">
        <v>8.5239999999999991</v>
      </c>
      <c r="C65" s="22">
        <f t="shared" si="6"/>
        <v>8.5239999999999991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3.5638843999999996</v>
      </c>
      <c r="K65" s="23">
        <v>2.0372359999999996</v>
      </c>
      <c r="L65" s="23">
        <v>0</v>
      </c>
      <c r="M65" s="23">
        <v>0.43387159999999986</v>
      </c>
      <c r="N65" s="23">
        <v>2.4890079999999992</v>
      </c>
      <c r="O65" s="23">
        <f t="shared" si="8"/>
        <v>8.5239999999999991</v>
      </c>
      <c r="P65" s="24"/>
      <c r="Q65" s="81">
        <f t="shared" si="9"/>
        <v>8.5239999999999991</v>
      </c>
      <c r="S65" s="78">
        <f t="shared" si="1"/>
        <v>3.5638843999999996</v>
      </c>
      <c r="T65" s="78">
        <f t="shared" si="2"/>
        <v>2.0372359999999996</v>
      </c>
      <c r="U65" s="78">
        <f t="shared" si="3"/>
        <v>0</v>
      </c>
      <c r="V65" s="78">
        <f t="shared" si="4"/>
        <v>0.43387159999999986</v>
      </c>
      <c r="W65" s="78">
        <f t="shared" si="5"/>
        <v>2.4890079999999992</v>
      </c>
    </row>
    <row r="66" spans="1:23">
      <c r="A66" s="8" t="s">
        <v>108</v>
      </c>
      <c r="B66" s="22">
        <v>9.0039999999999996</v>
      </c>
      <c r="C66" s="22">
        <f t="shared" si="6"/>
        <v>9.0039999999999996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3.7645723999999996</v>
      </c>
      <c r="K66" s="23">
        <v>2.1519559999999998</v>
      </c>
      <c r="L66" s="23">
        <v>0</v>
      </c>
      <c r="M66" s="23">
        <v>0.45830359999999992</v>
      </c>
      <c r="N66" s="23">
        <v>2.6291679999999995</v>
      </c>
      <c r="O66" s="23">
        <f t="shared" si="8"/>
        <v>9.0039999999999996</v>
      </c>
      <c r="P66" s="24"/>
      <c r="Q66" s="81">
        <f t="shared" si="9"/>
        <v>9.0039999999999996</v>
      </c>
      <c r="S66" s="78">
        <f t="shared" si="1"/>
        <v>3.7645723999999996</v>
      </c>
      <c r="T66" s="78">
        <f t="shared" si="2"/>
        <v>2.1519559999999998</v>
      </c>
      <c r="U66" s="78">
        <f t="shared" si="3"/>
        <v>0</v>
      </c>
      <c r="V66" s="78">
        <f t="shared" si="4"/>
        <v>0.45830359999999992</v>
      </c>
      <c r="W66" s="78">
        <f t="shared" si="5"/>
        <v>2.6291679999999995</v>
      </c>
    </row>
    <row r="67" spans="1:23">
      <c r="A67" s="8" t="s">
        <v>109</v>
      </c>
      <c r="B67" s="22">
        <v>8.7919999999999998</v>
      </c>
      <c r="C67" s="22">
        <f t="shared" si="6"/>
        <v>8.7919999999999998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3.6759351999999996</v>
      </c>
      <c r="K67" s="23">
        <v>2.1012879999999994</v>
      </c>
      <c r="L67" s="23">
        <v>0</v>
      </c>
      <c r="M67" s="23">
        <v>0.44751279999999993</v>
      </c>
      <c r="N67" s="23">
        <v>2.5672639999999998</v>
      </c>
      <c r="O67" s="23">
        <f t="shared" si="8"/>
        <v>8.7919999999999998</v>
      </c>
      <c r="P67" s="24"/>
      <c r="Q67" s="81">
        <f t="shared" si="9"/>
        <v>8.7919999999999998</v>
      </c>
      <c r="S67" s="78">
        <f t="shared" ref="S67" si="10">J67</f>
        <v>3.6759351999999996</v>
      </c>
      <c r="T67" s="78">
        <f t="shared" ref="T67" si="11">K67</f>
        <v>2.1012879999999994</v>
      </c>
      <c r="U67" s="78">
        <f t="shared" ref="U67" si="12">L67</f>
        <v>0</v>
      </c>
      <c r="V67" s="78">
        <f t="shared" ref="V67" si="13">M67</f>
        <v>0.44751279999999993</v>
      </c>
      <c r="W67" s="78">
        <f t="shared" ref="W67" si="14">N67</f>
        <v>2.5672639999999998</v>
      </c>
    </row>
    <row r="68" spans="1:23">
      <c r="A68" s="8" t="s">
        <v>110</v>
      </c>
      <c r="B68" s="22">
        <v>8.64</v>
      </c>
      <c r="C68" s="22">
        <f t="shared" ref="C68:C98" si="15">B68</f>
        <v>8.64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3.612384</v>
      </c>
      <c r="K68" s="23">
        <v>2.0649599999999997</v>
      </c>
      <c r="L68" s="23">
        <v>0</v>
      </c>
      <c r="M68" s="23">
        <v>0.43977599999999994</v>
      </c>
      <c r="N68" s="23">
        <v>2.5228799999999998</v>
      </c>
      <c r="O68" s="23">
        <f t="shared" ref="O68:O98" si="17">$C68*I68/$I68</f>
        <v>8.64</v>
      </c>
      <c r="P68" s="24"/>
      <c r="Q68" s="81">
        <f t="shared" ref="Q68:Q98" si="18">O68+P68</f>
        <v>8.64</v>
      </c>
      <c r="S68" s="78">
        <f>J68</f>
        <v>3.612384</v>
      </c>
      <c r="T68" s="78">
        <f t="shared" ref="T68:W68" si="19">K68</f>
        <v>2.0649599999999997</v>
      </c>
      <c r="U68" s="78">
        <f t="shared" si="19"/>
        <v>0</v>
      </c>
      <c r="V68" s="78">
        <f t="shared" si="19"/>
        <v>0.43977599999999994</v>
      </c>
      <c r="W68" s="78">
        <f t="shared" si="19"/>
        <v>2.5228799999999998</v>
      </c>
    </row>
    <row r="69" spans="1:23">
      <c r="A69" s="8" t="s">
        <v>111</v>
      </c>
      <c r="B69" s="22">
        <v>8.3719999999999999</v>
      </c>
      <c r="C69" s="22">
        <f t="shared" si="15"/>
        <v>8.3719999999999999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3.5003331999999996</v>
      </c>
      <c r="K69" s="23">
        <v>2.0009079999999995</v>
      </c>
      <c r="L69" s="23">
        <v>0</v>
      </c>
      <c r="M69" s="23">
        <v>0.42613479999999987</v>
      </c>
      <c r="N69" s="23">
        <v>2.4446239999999997</v>
      </c>
      <c r="O69" s="23">
        <f t="shared" si="17"/>
        <v>8.3719999999999999</v>
      </c>
      <c r="P69" s="24"/>
      <c r="Q69" s="81">
        <f t="shared" si="18"/>
        <v>8.3719999999999999</v>
      </c>
      <c r="S69" s="78">
        <f t="shared" ref="S69:S98" si="20">J69</f>
        <v>3.5003331999999996</v>
      </c>
      <c r="T69" s="78">
        <f t="shared" ref="T69:T98" si="21">K69</f>
        <v>2.0009079999999995</v>
      </c>
      <c r="U69" s="78">
        <f t="shared" ref="U69:U98" si="22">L69</f>
        <v>0</v>
      </c>
      <c r="V69" s="78">
        <f t="shared" ref="V69:V98" si="23">M69</f>
        <v>0.42613479999999987</v>
      </c>
      <c r="W69" s="78">
        <f t="shared" ref="W69:W98" si="24">N69</f>
        <v>2.4446239999999997</v>
      </c>
    </row>
    <row r="70" spans="1:23">
      <c r="A70" s="8" t="s">
        <v>112</v>
      </c>
      <c r="B70" s="22">
        <v>7.5439999999999996</v>
      </c>
      <c r="C70" s="22">
        <f t="shared" si="15"/>
        <v>7.5439999999999996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3.1541463999999997</v>
      </c>
      <c r="K70" s="23">
        <v>1.8030159999999995</v>
      </c>
      <c r="L70" s="23">
        <v>0</v>
      </c>
      <c r="M70" s="23">
        <v>0.38398959999999988</v>
      </c>
      <c r="N70" s="23">
        <v>2.2028479999999995</v>
      </c>
      <c r="O70" s="23">
        <f t="shared" si="17"/>
        <v>7.5439999999999996</v>
      </c>
      <c r="P70" s="24"/>
      <c r="Q70" s="81">
        <f t="shared" si="18"/>
        <v>7.5439999999999996</v>
      </c>
      <c r="S70" s="78">
        <f t="shared" si="20"/>
        <v>3.1541463999999997</v>
      </c>
      <c r="T70" s="78">
        <f t="shared" si="21"/>
        <v>1.8030159999999995</v>
      </c>
      <c r="U70" s="78">
        <f t="shared" si="22"/>
        <v>0</v>
      </c>
      <c r="V70" s="78">
        <f t="shared" si="23"/>
        <v>0.38398959999999988</v>
      </c>
      <c r="W70" s="78">
        <f t="shared" si="24"/>
        <v>2.2028479999999995</v>
      </c>
    </row>
    <row r="71" spans="1:23">
      <c r="A71" s="8" t="s">
        <v>113</v>
      </c>
      <c r="B71" s="22">
        <v>8.0440000000000005</v>
      </c>
      <c r="C71" s="22">
        <f t="shared" si="15"/>
        <v>8.0440000000000005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3.3631964000000001</v>
      </c>
      <c r="K71" s="23">
        <v>1.9225159999999997</v>
      </c>
      <c r="L71" s="23">
        <v>0</v>
      </c>
      <c r="M71" s="23">
        <v>0.40943959999999996</v>
      </c>
      <c r="N71" s="23">
        <v>2.3488479999999998</v>
      </c>
      <c r="O71" s="23">
        <f t="shared" si="17"/>
        <v>8.0440000000000005</v>
      </c>
      <c r="P71" s="24"/>
      <c r="Q71" s="81">
        <f t="shared" si="18"/>
        <v>8.0440000000000005</v>
      </c>
      <c r="S71" s="78">
        <f t="shared" si="20"/>
        <v>3.3631964000000001</v>
      </c>
      <c r="T71" s="78">
        <f t="shared" si="21"/>
        <v>1.9225159999999997</v>
      </c>
      <c r="U71" s="78">
        <f t="shared" si="22"/>
        <v>0</v>
      </c>
      <c r="V71" s="78">
        <f t="shared" si="23"/>
        <v>0.40943959999999996</v>
      </c>
      <c r="W71" s="78">
        <f t="shared" si="24"/>
        <v>2.3488479999999998</v>
      </c>
    </row>
    <row r="72" spans="1:23">
      <c r="A72" s="8" t="s">
        <v>114</v>
      </c>
      <c r="B72" s="22">
        <v>7.9119999999999999</v>
      </c>
      <c r="C72" s="22">
        <f t="shared" si="15"/>
        <v>7.9119999999999999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3.3080071999999996</v>
      </c>
      <c r="K72" s="23">
        <v>1.8909679999999995</v>
      </c>
      <c r="L72" s="23">
        <v>0</v>
      </c>
      <c r="M72" s="23">
        <v>0.40272079999999988</v>
      </c>
      <c r="N72" s="23">
        <v>2.3103039999999995</v>
      </c>
      <c r="O72" s="23">
        <f t="shared" si="17"/>
        <v>7.9120000000000008</v>
      </c>
      <c r="P72" s="24"/>
      <c r="Q72" s="81">
        <f t="shared" si="18"/>
        <v>7.9120000000000008</v>
      </c>
      <c r="S72" s="78">
        <f t="shared" si="20"/>
        <v>3.3080071999999996</v>
      </c>
      <c r="T72" s="78">
        <f t="shared" si="21"/>
        <v>1.8909679999999995</v>
      </c>
      <c r="U72" s="78">
        <f t="shared" si="22"/>
        <v>0</v>
      </c>
      <c r="V72" s="78">
        <f t="shared" si="23"/>
        <v>0.40272079999999988</v>
      </c>
      <c r="W72" s="78">
        <f t="shared" si="24"/>
        <v>2.3103039999999995</v>
      </c>
    </row>
    <row r="73" spans="1:23">
      <c r="A73" s="8" t="s">
        <v>115</v>
      </c>
      <c r="B73" s="22">
        <v>7.0839999999999996</v>
      </c>
      <c r="C73" s="22">
        <f t="shared" si="15"/>
        <v>7.0839999999999996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2.9618203999999997</v>
      </c>
      <c r="K73" s="23">
        <v>1.6930759999999996</v>
      </c>
      <c r="L73" s="23">
        <v>0</v>
      </c>
      <c r="M73" s="23">
        <v>0.36057559999999989</v>
      </c>
      <c r="N73" s="23">
        <v>2.0685279999999993</v>
      </c>
      <c r="O73" s="23">
        <f t="shared" si="17"/>
        <v>7.0839999999999996</v>
      </c>
      <c r="P73" s="24"/>
      <c r="Q73" s="81">
        <f t="shared" si="18"/>
        <v>7.0839999999999996</v>
      </c>
      <c r="S73" s="78">
        <f t="shared" si="20"/>
        <v>2.9618203999999997</v>
      </c>
      <c r="T73" s="78">
        <f t="shared" si="21"/>
        <v>1.6930759999999996</v>
      </c>
      <c r="U73" s="78">
        <f t="shared" si="22"/>
        <v>0</v>
      </c>
      <c r="V73" s="78">
        <f t="shared" si="23"/>
        <v>0.36057559999999989</v>
      </c>
      <c r="W73" s="78">
        <f t="shared" si="24"/>
        <v>2.0685279999999993</v>
      </c>
    </row>
    <row r="74" spans="1:23">
      <c r="A74" s="8" t="s">
        <v>116</v>
      </c>
      <c r="B74" s="22">
        <v>8.0239999999999991</v>
      </c>
      <c r="C74" s="22">
        <f t="shared" si="15"/>
        <v>8.0239999999999991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3.3548343999999992</v>
      </c>
      <c r="K74" s="23">
        <v>1.9177359999999992</v>
      </c>
      <c r="L74" s="23">
        <v>0</v>
      </c>
      <c r="M74" s="23">
        <v>0.40842159999999988</v>
      </c>
      <c r="N74" s="23">
        <v>2.3430079999999993</v>
      </c>
      <c r="O74" s="23">
        <f t="shared" si="17"/>
        <v>8.0239999999999991</v>
      </c>
      <c r="P74" s="24"/>
      <c r="Q74" s="81">
        <f t="shared" si="18"/>
        <v>8.0239999999999991</v>
      </c>
      <c r="S74" s="78">
        <f t="shared" si="20"/>
        <v>3.3548343999999992</v>
      </c>
      <c r="T74" s="78">
        <f t="shared" si="21"/>
        <v>1.9177359999999992</v>
      </c>
      <c r="U74" s="78">
        <f t="shared" si="22"/>
        <v>0</v>
      </c>
      <c r="V74" s="78">
        <f t="shared" si="23"/>
        <v>0.40842159999999988</v>
      </c>
      <c r="W74" s="78">
        <f t="shared" si="24"/>
        <v>2.3430079999999993</v>
      </c>
    </row>
    <row r="75" spans="1:23">
      <c r="A75" s="8" t="s">
        <v>117</v>
      </c>
      <c r="B75" s="22">
        <v>8.9480000000000004</v>
      </c>
      <c r="C75" s="22">
        <f t="shared" si="15"/>
        <v>8.9480000000000004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3.7411588</v>
      </c>
      <c r="K75" s="23">
        <v>2.1385719999999999</v>
      </c>
      <c r="L75" s="23">
        <v>0</v>
      </c>
      <c r="M75" s="23">
        <v>0.45545319999999995</v>
      </c>
      <c r="N75" s="23">
        <v>2.612816</v>
      </c>
      <c r="O75" s="23">
        <f t="shared" si="17"/>
        <v>8.9480000000000004</v>
      </c>
      <c r="P75" s="24"/>
      <c r="Q75" s="81">
        <f t="shared" si="18"/>
        <v>8.9480000000000004</v>
      </c>
      <c r="S75" s="78">
        <f t="shared" si="20"/>
        <v>3.7411588</v>
      </c>
      <c r="T75" s="78">
        <f t="shared" si="21"/>
        <v>2.1385719999999999</v>
      </c>
      <c r="U75" s="78">
        <f t="shared" si="22"/>
        <v>0</v>
      </c>
      <c r="V75" s="78">
        <f t="shared" si="23"/>
        <v>0.45545319999999995</v>
      </c>
      <c r="W75" s="78">
        <f t="shared" si="24"/>
        <v>2.612816</v>
      </c>
    </row>
    <row r="76" spans="1:23">
      <c r="A76" s="8" t="s">
        <v>118</v>
      </c>
      <c r="B76" s="22">
        <v>8.9480000000000004</v>
      </c>
      <c r="C76" s="22">
        <f t="shared" si="15"/>
        <v>8.9480000000000004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3.7411588</v>
      </c>
      <c r="K76" s="23">
        <v>2.1385719999999999</v>
      </c>
      <c r="L76" s="23">
        <v>0</v>
      </c>
      <c r="M76" s="23">
        <v>0.45545319999999995</v>
      </c>
      <c r="N76" s="23">
        <v>2.612816</v>
      </c>
      <c r="O76" s="23">
        <f t="shared" si="17"/>
        <v>8.9480000000000004</v>
      </c>
      <c r="P76" s="24"/>
      <c r="Q76" s="81">
        <f t="shared" si="18"/>
        <v>8.9480000000000004</v>
      </c>
      <c r="S76" s="78">
        <f t="shared" si="20"/>
        <v>3.7411588</v>
      </c>
      <c r="T76" s="78">
        <f t="shared" si="21"/>
        <v>2.1385719999999999</v>
      </c>
      <c r="U76" s="78">
        <f t="shared" si="22"/>
        <v>0</v>
      </c>
      <c r="V76" s="78">
        <f t="shared" si="23"/>
        <v>0.45545319999999995</v>
      </c>
      <c r="W76" s="78">
        <f t="shared" si="24"/>
        <v>2.612816</v>
      </c>
    </row>
    <row r="77" spans="1:23">
      <c r="A77" s="8" t="s">
        <v>119</v>
      </c>
      <c r="B77" s="22">
        <v>8.66</v>
      </c>
      <c r="C77" s="22">
        <f t="shared" si="15"/>
        <v>8.66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3.620746</v>
      </c>
      <c r="K77" s="23">
        <v>2.0697399999999995</v>
      </c>
      <c r="L77" s="23">
        <v>0</v>
      </c>
      <c r="M77" s="23">
        <v>0.44079399999999991</v>
      </c>
      <c r="N77" s="23">
        <v>2.5287199999999994</v>
      </c>
      <c r="O77" s="23">
        <f t="shared" si="17"/>
        <v>8.66</v>
      </c>
      <c r="P77" s="24"/>
      <c r="Q77" s="81">
        <f t="shared" si="18"/>
        <v>8.66</v>
      </c>
      <c r="S77" s="78">
        <f t="shared" si="20"/>
        <v>3.620746</v>
      </c>
      <c r="T77" s="78">
        <f t="shared" si="21"/>
        <v>2.0697399999999995</v>
      </c>
      <c r="U77" s="78">
        <f t="shared" si="22"/>
        <v>0</v>
      </c>
      <c r="V77" s="78">
        <f t="shared" si="23"/>
        <v>0.44079399999999991</v>
      </c>
      <c r="W77" s="78">
        <f t="shared" si="24"/>
        <v>2.5287199999999994</v>
      </c>
    </row>
    <row r="78" spans="1:23">
      <c r="A78" s="8" t="s">
        <v>120</v>
      </c>
      <c r="B78" s="22">
        <v>9.2919999999999998</v>
      </c>
      <c r="C78" s="22">
        <f t="shared" si="15"/>
        <v>9.2919999999999998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3.8849851999999991</v>
      </c>
      <c r="K78" s="23">
        <v>2.2207879999999993</v>
      </c>
      <c r="L78" s="23">
        <v>0</v>
      </c>
      <c r="M78" s="23">
        <v>0.47296279999999991</v>
      </c>
      <c r="N78" s="23">
        <v>2.7132639999999992</v>
      </c>
      <c r="O78" s="23">
        <f t="shared" si="17"/>
        <v>9.2919999999999998</v>
      </c>
      <c r="P78" s="24"/>
      <c r="Q78" s="81">
        <f t="shared" si="18"/>
        <v>9.2919999999999998</v>
      </c>
      <c r="S78" s="78">
        <f t="shared" si="20"/>
        <v>3.8849851999999991</v>
      </c>
      <c r="T78" s="78">
        <f t="shared" si="21"/>
        <v>2.2207879999999993</v>
      </c>
      <c r="U78" s="78">
        <f t="shared" si="22"/>
        <v>0</v>
      </c>
      <c r="V78" s="78">
        <f t="shared" si="23"/>
        <v>0.47296279999999991</v>
      </c>
      <c r="W78" s="78">
        <f t="shared" si="24"/>
        <v>2.7132639999999992</v>
      </c>
    </row>
    <row r="79" spans="1:23">
      <c r="A79" s="8" t="s">
        <v>121</v>
      </c>
      <c r="B79" s="22">
        <v>8.9280000000000008</v>
      </c>
      <c r="C79" s="22">
        <f t="shared" si="15"/>
        <v>8.9280000000000008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3.7327968</v>
      </c>
      <c r="K79" s="23">
        <v>2.1337919999999997</v>
      </c>
      <c r="L79" s="23">
        <v>0</v>
      </c>
      <c r="M79" s="23">
        <v>0.45443519999999993</v>
      </c>
      <c r="N79" s="23">
        <v>2.606976</v>
      </c>
      <c r="O79" s="23">
        <f t="shared" si="17"/>
        <v>8.9280000000000008</v>
      </c>
      <c r="P79" s="24"/>
      <c r="Q79" s="81">
        <f t="shared" si="18"/>
        <v>8.9280000000000008</v>
      </c>
      <c r="S79" s="78">
        <f t="shared" si="20"/>
        <v>3.7327968</v>
      </c>
      <c r="T79" s="78">
        <f t="shared" si="21"/>
        <v>2.1337919999999997</v>
      </c>
      <c r="U79" s="78">
        <f t="shared" si="22"/>
        <v>0</v>
      </c>
      <c r="V79" s="78">
        <f t="shared" si="23"/>
        <v>0.45443519999999993</v>
      </c>
      <c r="W79" s="78">
        <f t="shared" si="24"/>
        <v>2.606976</v>
      </c>
    </row>
    <row r="80" spans="1:23">
      <c r="A80" s="8" t="s">
        <v>122</v>
      </c>
      <c r="B80" s="22">
        <v>9.0640000000000001</v>
      </c>
      <c r="C80" s="22">
        <f t="shared" si="15"/>
        <v>9.0640000000000001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3.7896583999999995</v>
      </c>
      <c r="K80" s="23">
        <v>2.1662959999999996</v>
      </c>
      <c r="L80" s="23">
        <v>0</v>
      </c>
      <c r="M80" s="23">
        <v>0.46135759999999992</v>
      </c>
      <c r="N80" s="23">
        <v>2.6466879999999993</v>
      </c>
      <c r="O80" s="23">
        <f t="shared" si="17"/>
        <v>9.0640000000000001</v>
      </c>
      <c r="P80" s="24"/>
      <c r="Q80" s="81">
        <f t="shared" si="18"/>
        <v>9.0640000000000001</v>
      </c>
      <c r="S80" s="78">
        <f t="shared" si="20"/>
        <v>3.7896583999999995</v>
      </c>
      <c r="T80" s="78">
        <f t="shared" si="21"/>
        <v>2.1662959999999996</v>
      </c>
      <c r="U80" s="78">
        <f t="shared" si="22"/>
        <v>0</v>
      </c>
      <c r="V80" s="78">
        <f t="shared" si="23"/>
        <v>0.46135759999999992</v>
      </c>
      <c r="W80" s="78">
        <f t="shared" si="24"/>
        <v>2.6466879999999993</v>
      </c>
    </row>
    <row r="81" spans="1:23">
      <c r="A81" s="8" t="s">
        <v>123</v>
      </c>
      <c r="B81" s="22">
        <v>8.4480000000000004</v>
      </c>
      <c r="C81" s="22">
        <f t="shared" si="15"/>
        <v>8.4480000000000004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3.5321087999999996</v>
      </c>
      <c r="K81" s="23">
        <v>2.0190719999999995</v>
      </c>
      <c r="L81" s="23">
        <v>0</v>
      </c>
      <c r="M81" s="23">
        <v>0.43000319999999997</v>
      </c>
      <c r="N81" s="23">
        <v>2.4668159999999997</v>
      </c>
      <c r="O81" s="23">
        <f t="shared" si="17"/>
        <v>8.4480000000000004</v>
      </c>
      <c r="P81" s="24"/>
      <c r="Q81" s="81">
        <f t="shared" si="18"/>
        <v>8.4480000000000004</v>
      </c>
      <c r="S81" s="78">
        <f t="shared" si="20"/>
        <v>3.5321087999999996</v>
      </c>
      <c r="T81" s="78">
        <f t="shared" si="21"/>
        <v>2.0190719999999995</v>
      </c>
      <c r="U81" s="78">
        <f t="shared" si="22"/>
        <v>0</v>
      </c>
      <c r="V81" s="78">
        <f t="shared" si="23"/>
        <v>0.43000319999999997</v>
      </c>
      <c r="W81" s="78">
        <f t="shared" si="24"/>
        <v>2.4668159999999997</v>
      </c>
    </row>
    <row r="82" spans="1:23">
      <c r="A82" s="8" t="s">
        <v>124</v>
      </c>
      <c r="B82" s="22">
        <v>8.3320000000000007</v>
      </c>
      <c r="C82" s="22">
        <f t="shared" si="15"/>
        <v>8.3320000000000007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3.4836091999999996</v>
      </c>
      <c r="K82" s="23">
        <v>1.9913479999999999</v>
      </c>
      <c r="L82" s="23">
        <v>0</v>
      </c>
      <c r="M82" s="23">
        <v>0.42409879999999994</v>
      </c>
      <c r="N82" s="23">
        <v>2.432944</v>
      </c>
      <c r="O82" s="23">
        <f t="shared" si="17"/>
        <v>8.3320000000000007</v>
      </c>
      <c r="P82" s="24"/>
      <c r="Q82" s="81">
        <f t="shared" si="18"/>
        <v>8.3320000000000007</v>
      </c>
      <c r="S82" s="78">
        <f t="shared" si="20"/>
        <v>3.4836091999999996</v>
      </c>
      <c r="T82" s="78">
        <f t="shared" si="21"/>
        <v>1.9913479999999999</v>
      </c>
      <c r="U82" s="78">
        <f t="shared" si="22"/>
        <v>0</v>
      </c>
      <c r="V82" s="78">
        <f t="shared" si="23"/>
        <v>0.42409879999999994</v>
      </c>
      <c r="W82" s="78">
        <f t="shared" si="24"/>
        <v>2.432944</v>
      </c>
    </row>
    <row r="83" spans="1:23">
      <c r="A83" s="8" t="s">
        <v>125</v>
      </c>
      <c r="B83" s="22">
        <v>8.9079999999999995</v>
      </c>
      <c r="C83" s="22">
        <f t="shared" si="15"/>
        <v>8.9079999999999995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3.7244347999999996</v>
      </c>
      <c r="K83" s="23">
        <v>2.1290119999999995</v>
      </c>
      <c r="L83" s="23">
        <v>0</v>
      </c>
      <c r="M83" s="23">
        <v>0.45341719999999991</v>
      </c>
      <c r="N83" s="23">
        <v>2.6011359999999994</v>
      </c>
      <c r="O83" s="23">
        <f t="shared" si="17"/>
        <v>8.9079999999999995</v>
      </c>
      <c r="P83" s="24"/>
      <c r="Q83" s="81">
        <f t="shared" si="18"/>
        <v>8.9079999999999995</v>
      </c>
      <c r="S83" s="78">
        <f t="shared" si="20"/>
        <v>3.7244347999999996</v>
      </c>
      <c r="T83" s="78">
        <f t="shared" si="21"/>
        <v>2.1290119999999995</v>
      </c>
      <c r="U83" s="78">
        <f t="shared" si="22"/>
        <v>0</v>
      </c>
      <c r="V83" s="78">
        <f t="shared" si="23"/>
        <v>0.45341719999999991</v>
      </c>
      <c r="W83" s="78">
        <f t="shared" si="24"/>
        <v>2.6011359999999994</v>
      </c>
    </row>
    <row r="84" spans="1:23">
      <c r="A84" s="8" t="s">
        <v>126</v>
      </c>
      <c r="B84" s="22">
        <v>8.8320000000000007</v>
      </c>
      <c r="C84" s="22">
        <f t="shared" si="15"/>
        <v>8.8320000000000007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3.6926592</v>
      </c>
      <c r="K84" s="23">
        <v>2.1108479999999998</v>
      </c>
      <c r="L84" s="23">
        <v>0</v>
      </c>
      <c r="M84" s="23">
        <v>0.44954879999999997</v>
      </c>
      <c r="N84" s="23">
        <v>2.5789439999999999</v>
      </c>
      <c r="O84" s="23">
        <f t="shared" si="17"/>
        <v>8.8320000000000007</v>
      </c>
      <c r="P84" s="24"/>
      <c r="Q84" s="81">
        <f t="shared" si="18"/>
        <v>8.8320000000000007</v>
      </c>
      <c r="S84" s="78">
        <f t="shared" si="20"/>
        <v>3.6926592</v>
      </c>
      <c r="T84" s="78">
        <f t="shared" si="21"/>
        <v>2.1108479999999998</v>
      </c>
      <c r="U84" s="78">
        <f t="shared" si="22"/>
        <v>0</v>
      </c>
      <c r="V84" s="78">
        <f t="shared" si="23"/>
        <v>0.44954879999999997</v>
      </c>
      <c r="W84" s="78">
        <f t="shared" si="24"/>
        <v>2.5789439999999999</v>
      </c>
    </row>
    <row r="85" spans="1:23">
      <c r="A85" s="8" t="s">
        <v>127</v>
      </c>
      <c r="B85" s="22">
        <v>8.0440000000000005</v>
      </c>
      <c r="C85" s="22">
        <f t="shared" si="15"/>
        <v>8.0440000000000005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3.3631964000000001</v>
      </c>
      <c r="K85" s="23">
        <v>1.9225159999999997</v>
      </c>
      <c r="L85" s="23">
        <v>0</v>
      </c>
      <c r="M85" s="23">
        <v>0.40943959999999996</v>
      </c>
      <c r="N85" s="23">
        <v>2.3488479999999998</v>
      </c>
      <c r="O85" s="23">
        <f t="shared" si="17"/>
        <v>8.0440000000000005</v>
      </c>
      <c r="P85" s="24"/>
      <c r="Q85" s="81">
        <f t="shared" si="18"/>
        <v>8.0440000000000005</v>
      </c>
      <c r="S85" s="78">
        <f t="shared" si="20"/>
        <v>3.3631964000000001</v>
      </c>
      <c r="T85" s="78">
        <f t="shared" si="21"/>
        <v>1.9225159999999997</v>
      </c>
      <c r="U85" s="78">
        <f t="shared" si="22"/>
        <v>0</v>
      </c>
      <c r="V85" s="78">
        <f t="shared" si="23"/>
        <v>0.40943959999999996</v>
      </c>
      <c r="W85" s="78">
        <f t="shared" si="24"/>
        <v>2.3488479999999998</v>
      </c>
    </row>
    <row r="86" spans="1:23">
      <c r="A86" s="8" t="s">
        <v>128</v>
      </c>
      <c r="B86" s="22">
        <v>7.8319999999999999</v>
      </c>
      <c r="C86" s="22">
        <f t="shared" si="15"/>
        <v>7.8319999999999999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3.2745591999999997</v>
      </c>
      <c r="K86" s="23">
        <v>1.8718479999999997</v>
      </c>
      <c r="L86" s="23">
        <v>0</v>
      </c>
      <c r="M86" s="23">
        <v>0.39864879999999991</v>
      </c>
      <c r="N86" s="23">
        <v>2.2869439999999996</v>
      </c>
      <c r="O86" s="23">
        <f t="shared" si="17"/>
        <v>7.831999999999999</v>
      </c>
      <c r="P86" s="24"/>
      <c r="Q86" s="81">
        <f t="shared" si="18"/>
        <v>7.831999999999999</v>
      </c>
      <c r="S86" s="78">
        <f t="shared" si="20"/>
        <v>3.2745591999999997</v>
      </c>
      <c r="T86" s="78">
        <f t="shared" si="21"/>
        <v>1.8718479999999997</v>
      </c>
      <c r="U86" s="78">
        <f t="shared" si="22"/>
        <v>0</v>
      </c>
      <c r="V86" s="78">
        <f t="shared" si="23"/>
        <v>0.39864879999999991</v>
      </c>
      <c r="W86" s="78">
        <f t="shared" si="24"/>
        <v>2.2869439999999996</v>
      </c>
    </row>
    <row r="87" spans="1:23">
      <c r="A87" s="8" t="s">
        <v>129</v>
      </c>
      <c r="B87" s="22">
        <v>8.2560000000000002</v>
      </c>
      <c r="C87" s="22">
        <f t="shared" si="15"/>
        <v>8.2560000000000002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3.4518336000000001</v>
      </c>
      <c r="K87" s="23">
        <v>1.9731839999999996</v>
      </c>
      <c r="L87" s="23">
        <v>0</v>
      </c>
      <c r="M87" s="23">
        <v>0.42023039999999995</v>
      </c>
      <c r="N87" s="23">
        <v>2.4107519999999996</v>
      </c>
      <c r="O87" s="23">
        <f t="shared" si="17"/>
        <v>8.2560000000000002</v>
      </c>
      <c r="P87" s="24"/>
      <c r="Q87" s="81">
        <f t="shared" si="18"/>
        <v>8.2560000000000002</v>
      </c>
      <c r="S87" s="78">
        <f t="shared" si="20"/>
        <v>3.4518336000000001</v>
      </c>
      <c r="T87" s="78">
        <f t="shared" si="21"/>
        <v>1.9731839999999996</v>
      </c>
      <c r="U87" s="78">
        <f t="shared" si="22"/>
        <v>0</v>
      </c>
      <c r="V87" s="78">
        <f t="shared" si="23"/>
        <v>0.42023039999999995</v>
      </c>
      <c r="W87" s="78">
        <f t="shared" si="24"/>
        <v>2.4107519999999996</v>
      </c>
    </row>
    <row r="88" spans="1:23">
      <c r="A88" s="8" t="s">
        <v>130</v>
      </c>
      <c r="B88" s="22">
        <v>8.6199999999999992</v>
      </c>
      <c r="C88" s="22">
        <f t="shared" si="15"/>
        <v>8.6199999999999992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3.6040219999999996</v>
      </c>
      <c r="K88" s="23">
        <v>2.0601799999999995</v>
      </c>
      <c r="L88" s="23">
        <v>0</v>
      </c>
      <c r="M88" s="23">
        <v>0.43875799999999993</v>
      </c>
      <c r="N88" s="23">
        <v>2.5170399999999993</v>
      </c>
      <c r="O88" s="23">
        <f t="shared" si="17"/>
        <v>8.6199999999999992</v>
      </c>
      <c r="P88" s="24"/>
      <c r="Q88" s="81">
        <f t="shared" si="18"/>
        <v>8.6199999999999992</v>
      </c>
      <c r="S88" s="78">
        <f t="shared" si="20"/>
        <v>3.6040219999999996</v>
      </c>
      <c r="T88" s="78">
        <f t="shared" si="21"/>
        <v>2.0601799999999995</v>
      </c>
      <c r="U88" s="78">
        <f t="shared" si="22"/>
        <v>0</v>
      </c>
      <c r="V88" s="78">
        <f t="shared" si="23"/>
        <v>0.43875799999999993</v>
      </c>
      <c r="W88" s="78">
        <f t="shared" si="24"/>
        <v>2.5170399999999993</v>
      </c>
    </row>
    <row r="89" spans="1:23">
      <c r="A89" s="8" t="s">
        <v>131</v>
      </c>
      <c r="B89" s="22">
        <v>8.66</v>
      </c>
      <c r="C89" s="22">
        <f t="shared" si="15"/>
        <v>8.66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3.620746</v>
      </c>
      <c r="K89" s="23">
        <v>2.0697399999999995</v>
      </c>
      <c r="L89" s="23">
        <v>0</v>
      </c>
      <c r="M89" s="23">
        <v>0.44079399999999991</v>
      </c>
      <c r="N89" s="23">
        <v>2.5287199999999994</v>
      </c>
      <c r="O89" s="23">
        <f t="shared" si="17"/>
        <v>8.66</v>
      </c>
      <c r="P89" s="24"/>
      <c r="Q89" s="81">
        <f t="shared" si="18"/>
        <v>8.66</v>
      </c>
      <c r="S89" s="78">
        <f t="shared" si="20"/>
        <v>3.620746</v>
      </c>
      <c r="T89" s="78">
        <f t="shared" si="21"/>
        <v>2.0697399999999995</v>
      </c>
      <c r="U89" s="78">
        <f t="shared" si="22"/>
        <v>0</v>
      </c>
      <c r="V89" s="78">
        <f t="shared" si="23"/>
        <v>0.44079399999999991</v>
      </c>
      <c r="W89" s="78">
        <f t="shared" si="24"/>
        <v>2.5287199999999994</v>
      </c>
    </row>
    <row r="90" spans="1:23">
      <c r="A90" s="8" t="s">
        <v>132</v>
      </c>
      <c r="B90" s="22">
        <v>8.4280000000000008</v>
      </c>
      <c r="C90" s="22">
        <f t="shared" si="15"/>
        <v>8.4280000000000008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3.5237468000000001</v>
      </c>
      <c r="K90" s="23">
        <v>2.0142919999999997</v>
      </c>
      <c r="L90" s="23">
        <v>0</v>
      </c>
      <c r="M90" s="23">
        <v>0.42898520000000001</v>
      </c>
      <c r="N90" s="23">
        <v>2.4609760000000001</v>
      </c>
      <c r="O90" s="23">
        <f t="shared" si="17"/>
        <v>8.4280000000000008</v>
      </c>
      <c r="P90" s="24"/>
      <c r="Q90" s="81">
        <f t="shared" si="18"/>
        <v>8.4280000000000008</v>
      </c>
      <c r="S90" s="78">
        <f t="shared" si="20"/>
        <v>3.5237468000000001</v>
      </c>
      <c r="T90" s="78">
        <f t="shared" si="21"/>
        <v>2.0142919999999997</v>
      </c>
      <c r="U90" s="78">
        <f t="shared" si="22"/>
        <v>0</v>
      </c>
      <c r="V90" s="78">
        <f t="shared" si="23"/>
        <v>0.42898520000000001</v>
      </c>
      <c r="W90" s="78">
        <f t="shared" si="24"/>
        <v>2.4609760000000001</v>
      </c>
    </row>
    <row r="91" spans="1:23">
      <c r="A91" s="8" t="s">
        <v>133</v>
      </c>
      <c r="B91" s="22">
        <v>8.1039999999999992</v>
      </c>
      <c r="C91" s="22">
        <f t="shared" si="15"/>
        <v>8.1039999999999992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3.3882823999999996</v>
      </c>
      <c r="K91" s="23">
        <v>1.9368559999999995</v>
      </c>
      <c r="L91" s="23">
        <v>0</v>
      </c>
      <c r="M91" s="23">
        <v>0.4124935999999999</v>
      </c>
      <c r="N91" s="23">
        <v>2.3663679999999991</v>
      </c>
      <c r="O91" s="23">
        <f t="shared" si="17"/>
        <v>8.1039999999999992</v>
      </c>
      <c r="P91" s="24"/>
      <c r="Q91" s="81">
        <f t="shared" si="18"/>
        <v>8.1039999999999992</v>
      </c>
      <c r="S91" s="78">
        <f t="shared" si="20"/>
        <v>3.3882823999999996</v>
      </c>
      <c r="T91" s="78">
        <f t="shared" si="21"/>
        <v>1.9368559999999995</v>
      </c>
      <c r="U91" s="78">
        <f t="shared" si="22"/>
        <v>0</v>
      </c>
      <c r="V91" s="78">
        <f t="shared" si="23"/>
        <v>0.4124935999999999</v>
      </c>
      <c r="W91" s="78">
        <f t="shared" si="24"/>
        <v>2.3663679999999991</v>
      </c>
    </row>
    <row r="92" spans="1:23">
      <c r="A92" s="8" t="s">
        <v>134</v>
      </c>
      <c r="B92" s="22">
        <v>8.18</v>
      </c>
      <c r="C92" s="22">
        <f t="shared" si="15"/>
        <v>8.18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3.4200579999999996</v>
      </c>
      <c r="K92" s="23">
        <v>1.9550199999999995</v>
      </c>
      <c r="L92" s="23">
        <v>0</v>
      </c>
      <c r="M92" s="23">
        <v>0.4163619999999999</v>
      </c>
      <c r="N92" s="23">
        <v>2.3885599999999996</v>
      </c>
      <c r="O92" s="23">
        <f t="shared" si="17"/>
        <v>8.18</v>
      </c>
      <c r="P92" s="24"/>
      <c r="Q92" s="81">
        <f t="shared" si="18"/>
        <v>8.18</v>
      </c>
      <c r="S92" s="78">
        <f t="shared" si="20"/>
        <v>3.4200579999999996</v>
      </c>
      <c r="T92" s="78">
        <f t="shared" si="21"/>
        <v>1.9550199999999995</v>
      </c>
      <c r="U92" s="78">
        <f t="shared" si="22"/>
        <v>0</v>
      </c>
      <c r="V92" s="78">
        <f t="shared" si="23"/>
        <v>0.4163619999999999</v>
      </c>
      <c r="W92" s="78">
        <f t="shared" si="24"/>
        <v>2.3885599999999996</v>
      </c>
    </row>
    <row r="93" spans="1:23">
      <c r="A93" s="8" t="s">
        <v>135</v>
      </c>
      <c r="B93" s="22">
        <v>7.9880000000000004</v>
      </c>
      <c r="C93" s="22">
        <f t="shared" si="15"/>
        <v>7.9880000000000004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3.3397828000000001</v>
      </c>
      <c r="K93" s="23">
        <v>1.9091319999999996</v>
      </c>
      <c r="L93" s="23">
        <v>0</v>
      </c>
      <c r="M93" s="23">
        <v>0.40658919999999998</v>
      </c>
      <c r="N93" s="23">
        <v>2.3324959999999999</v>
      </c>
      <c r="O93" s="23">
        <f t="shared" si="17"/>
        <v>7.9880000000000004</v>
      </c>
      <c r="P93" s="24"/>
      <c r="Q93" s="81">
        <f t="shared" si="18"/>
        <v>7.9880000000000004</v>
      </c>
      <c r="S93" s="78">
        <f t="shared" si="20"/>
        <v>3.3397828000000001</v>
      </c>
      <c r="T93" s="78">
        <f t="shared" si="21"/>
        <v>1.9091319999999996</v>
      </c>
      <c r="U93" s="78">
        <f t="shared" si="22"/>
        <v>0</v>
      </c>
      <c r="V93" s="78">
        <f t="shared" si="23"/>
        <v>0.40658919999999998</v>
      </c>
      <c r="W93" s="78">
        <f t="shared" si="24"/>
        <v>2.3324959999999999</v>
      </c>
    </row>
    <row r="94" spans="1:23">
      <c r="A94" s="8" t="s">
        <v>136</v>
      </c>
      <c r="B94" s="22">
        <v>7.8319999999999999</v>
      </c>
      <c r="C94" s="22">
        <f t="shared" si="15"/>
        <v>7.8319999999999999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3.2745591999999997</v>
      </c>
      <c r="K94" s="23">
        <v>1.8718479999999997</v>
      </c>
      <c r="L94" s="23">
        <v>0</v>
      </c>
      <c r="M94" s="23">
        <v>0.39864879999999991</v>
      </c>
      <c r="N94" s="23">
        <v>2.2869439999999996</v>
      </c>
      <c r="O94" s="23">
        <f t="shared" si="17"/>
        <v>7.831999999999999</v>
      </c>
      <c r="P94" s="24"/>
      <c r="Q94" s="81">
        <f t="shared" si="18"/>
        <v>7.831999999999999</v>
      </c>
      <c r="S94" s="78">
        <f t="shared" si="20"/>
        <v>3.2745591999999997</v>
      </c>
      <c r="T94" s="78">
        <f t="shared" si="21"/>
        <v>1.8718479999999997</v>
      </c>
      <c r="U94" s="78">
        <f t="shared" si="22"/>
        <v>0</v>
      </c>
      <c r="V94" s="78">
        <f t="shared" si="23"/>
        <v>0.39864879999999991</v>
      </c>
      <c r="W94" s="78">
        <f t="shared" si="24"/>
        <v>2.2869439999999996</v>
      </c>
    </row>
    <row r="95" spans="1:23">
      <c r="A95" s="8" t="s">
        <v>137</v>
      </c>
      <c r="B95" s="22">
        <v>8.9480000000000004</v>
      </c>
      <c r="C95" s="22">
        <f t="shared" si="15"/>
        <v>8.9480000000000004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3.7411588</v>
      </c>
      <c r="K95" s="23">
        <v>2.1385719999999999</v>
      </c>
      <c r="L95" s="23">
        <v>0</v>
      </c>
      <c r="M95" s="23">
        <v>0.45545319999999995</v>
      </c>
      <c r="N95" s="23">
        <v>2.612816</v>
      </c>
      <c r="O95" s="23">
        <f t="shared" si="17"/>
        <v>8.9480000000000004</v>
      </c>
      <c r="P95" s="24"/>
      <c r="Q95" s="81">
        <f t="shared" si="18"/>
        <v>8.9480000000000004</v>
      </c>
      <c r="S95" s="78">
        <f t="shared" si="20"/>
        <v>3.7411588</v>
      </c>
      <c r="T95" s="78">
        <f t="shared" si="21"/>
        <v>2.1385719999999999</v>
      </c>
      <c r="U95" s="78">
        <f t="shared" si="22"/>
        <v>0</v>
      </c>
      <c r="V95" s="78">
        <f t="shared" si="23"/>
        <v>0.45545319999999995</v>
      </c>
      <c r="W95" s="78">
        <f t="shared" si="24"/>
        <v>2.612816</v>
      </c>
    </row>
    <row r="96" spans="1:23">
      <c r="A96" s="8" t="s">
        <v>138</v>
      </c>
      <c r="B96" s="22">
        <v>8.984</v>
      </c>
      <c r="C96" s="22">
        <f t="shared" si="15"/>
        <v>8.984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3.7562103999999996</v>
      </c>
      <c r="K96" s="23">
        <v>2.1471759999999995</v>
      </c>
      <c r="L96" s="23">
        <v>0</v>
      </c>
      <c r="M96" s="23">
        <v>0.45728559999999996</v>
      </c>
      <c r="N96" s="23">
        <v>2.6233279999999999</v>
      </c>
      <c r="O96" s="23">
        <f t="shared" si="17"/>
        <v>8.984</v>
      </c>
      <c r="P96" s="24"/>
      <c r="Q96" s="81">
        <f t="shared" si="18"/>
        <v>8.984</v>
      </c>
      <c r="S96" s="78">
        <f t="shared" si="20"/>
        <v>3.7562103999999996</v>
      </c>
      <c r="T96" s="78">
        <f t="shared" si="21"/>
        <v>2.1471759999999995</v>
      </c>
      <c r="U96" s="78">
        <f t="shared" si="22"/>
        <v>0</v>
      </c>
      <c r="V96" s="78">
        <f t="shared" si="23"/>
        <v>0.45728559999999996</v>
      </c>
      <c r="W96" s="78">
        <f t="shared" si="24"/>
        <v>2.6233279999999999</v>
      </c>
    </row>
    <row r="97" spans="1:26">
      <c r="A97" s="8" t="s">
        <v>139</v>
      </c>
      <c r="B97" s="22">
        <v>8.3520000000000003</v>
      </c>
      <c r="C97" s="22">
        <f t="shared" si="15"/>
        <v>8.3520000000000003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3.4919712000000001</v>
      </c>
      <c r="K97" s="23">
        <v>1.9961279999999997</v>
      </c>
      <c r="L97" s="23">
        <v>0</v>
      </c>
      <c r="M97" s="23">
        <v>0.42511679999999991</v>
      </c>
      <c r="N97" s="23">
        <v>2.4387839999999996</v>
      </c>
      <c r="O97" s="23">
        <f t="shared" si="17"/>
        <v>8.3520000000000003</v>
      </c>
      <c r="P97" s="24"/>
      <c r="Q97" s="81">
        <f t="shared" si="18"/>
        <v>8.3520000000000003</v>
      </c>
      <c r="S97" s="78">
        <f t="shared" si="20"/>
        <v>3.4919712000000001</v>
      </c>
      <c r="T97" s="78">
        <f t="shared" si="21"/>
        <v>1.9961279999999997</v>
      </c>
      <c r="U97" s="78">
        <f t="shared" si="22"/>
        <v>0</v>
      </c>
      <c r="V97" s="78">
        <f t="shared" si="23"/>
        <v>0.42511679999999991</v>
      </c>
      <c r="W97" s="78">
        <f t="shared" si="24"/>
        <v>2.4387839999999996</v>
      </c>
    </row>
    <row r="98" spans="1:26">
      <c r="A98" s="8" t="s">
        <v>140</v>
      </c>
      <c r="B98" s="22">
        <v>8.4280000000000008</v>
      </c>
      <c r="C98" s="22">
        <f t="shared" si="15"/>
        <v>8.4280000000000008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3.5237468000000001</v>
      </c>
      <c r="K98" s="23">
        <v>2.0142919999999997</v>
      </c>
      <c r="L98" s="23">
        <v>0</v>
      </c>
      <c r="M98" s="23">
        <v>0.42898520000000001</v>
      </c>
      <c r="N98" s="23">
        <v>2.4609760000000001</v>
      </c>
      <c r="O98" s="23">
        <f t="shared" si="17"/>
        <v>8.4280000000000008</v>
      </c>
      <c r="P98" s="24"/>
      <c r="Q98" s="81">
        <f t="shared" si="18"/>
        <v>8.4280000000000008</v>
      </c>
      <c r="S98" s="78">
        <f t="shared" si="20"/>
        <v>3.5237468000000001</v>
      </c>
      <c r="T98" s="78">
        <f t="shared" si="21"/>
        <v>2.0142919999999997</v>
      </c>
      <c r="U98" s="78">
        <f t="shared" si="22"/>
        <v>0</v>
      </c>
      <c r="V98" s="78">
        <f t="shared" si="23"/>
        <v>0.42898520000000001</v>
      </c>
      <c r="W98" s="78">
        <f t="shared" si="24"/>
        <v>2.4609760000000001</v>
      </c>
    </row>
    <row r="99" spans="1:26">
      <c r="A99" s="8" t="s">
        <v>175</v>
      </c>
      <c r="B99" s="22">
        <f t="shared" ref="B99:Q99" si="25">SUM(B3:B98)/4000</f>
        <v>0.18984399999999993</v>
      </c>
      <c r="C99" s="22">
        <f t="shared" si="25"/>
        <v>0.18984399999999993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7.9373776399999957E-2</v>
      </c>
      <c r="K99" s="24">
        <f t="shared" si="25"/>
        <v>4.537271599999998E-2</v>
      </c>
      <c r="L99" s="24">
        <f t="shared" si="25"/>
        <v>0</v>
      </c>
      <c r="M99" s="24">
        <f t="shared" si="25"/>
        <v>9.6630595999999958E-3</v>
      </c>
      <c r="N99" s="24">
        <f t="shared" si="25"/>
        <v>5.5434447999999983E-2</v>
      </c>
      <c r="O99" s="25">
        <f t="shared" si="25"/>
        <v>0.18984399999999993</v>
      </c>
      <c r="P99" s="25"/>
      <c r="Q99" s="85">
        <f t="shared" si="25"/>
        <v>0.18984399999999993</v>
      </c>
      <c r="S99" s="78">
        <f>SUM(S3:S98)/4000</f>
        <v>7.9373776399999957E-2</v>
      </c>
      <c r="T99" s="78">
        <f t="shared" ref="T99:W99" si="26">SUM(T3:T98)/4000</f>
        <v>4.537271599999998E-2</v>
      </c>
      <c r="U99" s="78">
        <f t="shared" si="26"/>
        <v>0</v>
      </c>
      <c r="V99" s="78">
        <f t="shared" si="26"/>
        <v>9.6630595999999958E-3</v>
      </c>
      <c r="W99" s="78">
        <f t="shared" si="26"/>
        <v>5.5434447999999983E-2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2.68</v>
      </c>
      <c r="N3" s="113">
        <v>0</v>
      </c>
      <c r="O3" s="95">
        <v>-109</v>
      </c>
      <c r="P3" s="95">
        <v>-114</v>
      </c>
      <c r="Q3" s="95">
        <v>0</v>
      </c>
      <c r="R3" s="95">
        <v>0</v>
      </c>
      <c r="S3" s="114">
        <v>0</v>
      </c>
      <c r="U3" s="115">
        <v>-223</v>
      </c>
      <c r="V3" s="116">
        <v>2.68</v>
      </c>
      <c r="W3">
        <v>0</v>
      </c>
      <c r="X3">
        <v>-109</v>
      </c>
      <c r="Y3">
        <v>2.68</v>
      </c>
      <c r="Z3">
        <v>-114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2.78</v>
      </c>
      <c r="N4" s="115">
        <v>0</v>
      </c>
      <c r="O4" s="88">
        <v>-139</v>
      </c>
      <c r="P4" s="88">
        <v>-140</v>
      </c>
      <c r="Q4" s="88">
        <v>0</v>
      </c>
      <c r="R4" s="88">
        <v>0</v>
      </c>
      <c r="S4" s="116">
        <v>0</v>
      </c>
      <c r="U4" s="115">
        <v>-279</v>
      </c>
      <c r="V4" s="116">
        <v>2.78</v>
      </c>
      <c r="W4">
        <v>0</v>
      </c>
      <c r="X4">
        <v>-139</v>
      </c>
      <c r="Y4">
        <v>2.78</v>
      </c>
      <c r="Z4">
        <v>-140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3.54</v>
      </c>
      <c r="N5" s="115">
        <v>0</v>
      </c>
      <c r="O5" s="88">
        <v>-154</v>
      </c>
      <c r="P5" s="88">
        <v>-153</v>
      </c>
      <c r="Q5" s="88">
        <v>0</v>
      </c>
      <c r="R5" s="88">
        <v>0</v>
      </c>
      <c r="S5" s="116">
        <v>0</v>
      </c>
      <c r="U5" s="115">
        <v>-307</v>
      </c>
      <c r="V5" s="116">
        <v>3.54</v>
      </c>
      <c r="W5">
        <v>0</v>
      </c>
      <c r="X5">
        <v>-154</v>
      </c>
      <c r="Y5">
        <v>3.54</v>
      </c>
      <c r="Z5">
        <v>-153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2.39</v>
      </c>
      <c r="N6" s="115">
        <v>-19</v>
      </c>
      <c r="O6" s="88">
        <v>-174</v>
      </c>
      <c r="P6" s="88">
        <v>-171</v>
      </c>
      <c r="Q6" s="88">
        <v>0</v>
      </c>
      <c r="R6" s="88">
        <v>0</v>
      </c>
      <c r="S6" s="116">
        <v>0</v>
      </c>
      <c r="U6" s="115">
        <v>-364</v>
      </c>
      <c r="V6" s="116">
        <v>2.39</v>
      </c>
      <c r="W6">
        <v>-19</v>
      </c>
      <c r="X6">
        <v>-174</v>
      </c>
      <c r="Y6">
        <v>2.39</v>
      </c>
      <c r="Z6">
        <v>-171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1.72</v>
      </c>
      <c r="N7" s="115">
        <v>-46</v>
      </c>
      <c r="O7" s="88">
        <v>-194</v>
      </c>
      <c r="P7" s="88">
        <v>-188</v>
      </c>
      <c r="Q7" s="88">
        <v>0</v>
      </c>
      <c r="R7" s="88">
        <v>0</v>
      </c>
      <c r="S7" s="116">
        <v>0</v>
      </c>
      <c r="U7" s="115">
        <v>-428</v>
      </c>
      <c r="V7" s="116">
        <v>1.72</v>
      </c>
      <c r="W7">
        <v>-46</v>
      </c>
      <c r="X7">
        <v>-194</v>
      </c>
      <c r="Y7">
        <v>1.72</v>
      </c>
      <c r="Z7">
        <v>-188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-62</v>
      </c>
      <c r="O8" s="88">
        <v>-209</v>
      </c>
      <c r="P8" s="88">
        <v>-203</v>
      </c>
      <c r="Q8" s="88">
        <v>0</v>
      </c>
      <c r="R8" s="88">
        <v>0</v>
      </c>
      <c r="S8" s="116">
        <v>0</v>
      </c>
      <c r="U8" s="115">
        <v>-474</v>
      </c>
      <c r="V8" s="116">
        <v>0</v>
      </c>
      <c r="W8">
        <v>-62</v>
      </c>
      <c r="X8">
        <v>-209</v>
      </c>
      <c r="Y8">
        <v>0</v>
      </c>
      <c r="Z8">
        <v>-203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-85</v>
      </c>
      <c r="O9" s="88">
        <v>-219</v>
      </c>
      <c r="P9" s="88">
        <v>-212</v>
      </c>
      <c r="Q9" s="88">
        <v>0</v>
      </c>
      <c r="R9" s="88">
        <v>0</v>
      </c>
      <c r="S9" s="116">
        <v>0</v>
      </c>
      <c r="U9" s="115">
        <v>-516</v>
      </c>
      <c r="V9" s="116">
        <v>0</v>
      </c>
      <c r="W9">
        <v>-85</v>
      </c>
      <c r="X9">
        <v>-219</v>
      </c>
      <c r="Y9">
        <v>0</v>
      </c>
      <c r="Z9">
        <v>-212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-110</v>
      </c>
      <c r="O10" s="88">
        <v>-229</v>
      </c>
      <c r="P10" s="88">
        <v>-218</v>
      </c>
      <c r="Q10" s="88">
        <v>0</v>
      </c>
      <c r="R10" s="88">
        <v>0</v>
      </c>
      <c r="S10" s="116">
        <v>0</v>
      </c>
      <c r="U10" s="115">
        <v>-557</v>
      </c>
      <c r="V10" s="116">
        <v>0.1</v>
      </c>
      <c r="W10">
        <v>-110</v>
      </c>
      <c r="X10">
        <v>-229</v>
      </c>
      <c r="Y10">
        <v>0.1</v>
      </c>
      <c r="Z10">
        <v>-218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2.11</v>
      </c>
      <c r="N11" s="115">
        <v>-114</v>
      </c>
      <c r="O11" s="88">
        <v>-239</v>
      </c>
      <c r="P11" s="88">
        <v>-221</v>
      </c>
      <c r="Q11" s="88">
        <v>0</v>
      </c>
      <c r="R11" s="88">
        <v>0</v>
      </c>
      <c r="S11" s="116">
        <v>0</v>
      </c>
      <c r="U11" s="115">
        <v>-574</v>
      </c>
      <c r="V11" s="116">
        <v>2.11</v>
      </c>
      <c r="W11">
        <v>-114</v>
      </c>
      <c r="X11">
        <v>-239</v>
      </c>
      <c r="Y11">
        <v>2.11</v>
      </c>
      <c r="Z11">
        <v>-221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1.53</v>
      </c>
      <c r="N12" s="115">
        <v>-131</v>
      </c>
      <c r="O12" s="88">
        <v>-244</v>
      </c>
      <c r="P12" s="88">
        <v>-226</v>
      </c>
      <c r="Q12" s="88">
        <v>0</v>
      </c>
      <c r="R12" s="88">
        <v>0</v>
      </c>
      <c r="S12" s="116">
        <v>0</v>
      </c>
      <c r="U12" s="115">
        <v>-601</v>
      </c>
      <c r="V12" s="116">
        <v>1.53</v>
      </c>
      <c r="W12">
        <v>-131</v>
      </c>
      <c r="X12">
        <v>-244</v>
      </c>
      <c r="Y12">
        <v>1.53</v>
      </c>
      <c r="Z12">
        <v>-226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1.72</v>
      </c>
      <c r="N13" s="115">
        <v>-140</v>
      </c>
      <c r="O13" s="88">
        <v>-249</v>
      </c>
      <c r="P13" s="88">
        <v>-232</v>
      </c>
      <c r="Q13" s="88">
        <v>0</v>
      </c>
      <c r="R13" s="88">
        <v>0</v>
      </c>
      <c r="S13" s="116">
        <v>0</v>
      </c>
      <c r="U13" s="115">
        <v>-621</v>
      </c>
      <c r="V13" s="116">
        <v>1.72</v>
      </c>
      <c r="W13">
        <v>-140</v>
      </c>
      <c r="X13">
        <v>-249</v>
      </c>
      <c r="Y13">
        <v>1.72</v>
      </c>
      <c r="Z13">
        <v>-232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5.17</v>
      </c>
      <c r="N14" s="115">
        <v>-143</v>
      </c>
      <c r="O14" s="88">
        <v>-254</v>
      </c>
      <c r="P14" s="88">
        <v>-235</v>
      </c>
      <c r="Q14" s="88">
        <v>0</v>
      </c>
      <c r="R14" s="88">
        <v>0</v>
      </c>
      <c r="S14" s="116">
        <v>0</v>
      </c>
      <c r="U14" s="115">
        <v>-632</v>
      </c>
      <c r="V14" s="116">
        <v>5.17</v>
      </c>
      <c r="W14">
        <v>-143</v>
      </c>
      <c r="X14">
        <v>-254</v>
      </c>
      <c r="Y14">
        <v>5.17</v>
      </c>
      <c r="Z14">
        <v>-235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3.93</v>
      </c>
      <c r="N15" s="115">
        <v>-132</v>
      </c>
      <c r="O15" s="88">
        <v>-259</v>
      </c>
      <c r="P15" s="88">
        <v>-229</v>
      </c>
      <c r="Q15" s="88">
        <v>0</v>
      </c>
      <c r="R15" s="88">
        <v>0</v>
      </c>
      <c r="S15" s="116">
        <v>0</v>
      </c>
      <c r="U15" s="115">
        <v>-620</v>
      </c>
      <c r="V15" s="116">
        <v>3.93</v>
      </c>
      <c r="W15">
        <v>-132</v>
      </c>
      <c r="X15">
        <v>-259</v>
      </c>
      <c r="Y15">
        <v>3.93</v>
      </c>
      <c r="Z15">
        <v>-229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4.12</v>
      </c>
      <c r="N16" s="115">
        <v>-134</v>
      </c>
      <c r="O16" s="88">
        <v>-259</v>
      </c>
      <c r="P16" s="88">
        <v>-230</v>
      </c>
      <c r="Q16" s="88">
        <v>0</v>
      </c>
      <c r="R16" s="88">
        <v>0</v>
      </c>
      <c r="S16" s="116">
        <v>0</v>
      </c>
      <c r="U16" s="115">
        <v>-623</v>
      </c>
      <c r="V16" s="116">
        <v>4.12</v>
      </c>
      <c r="W16">
        <v>-134</v>
      </c>
      <c r="X16">
        <v>-259</v>
      </c>
      <c r="Y16">
        <v>4.12</v>
      </c>
      <c r="Z16">
        <v>-230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5.08</v>
      </c>
      <c r="N17" s="115">
        <v>-124</v>
      </c>
      <c r="O17" s="88">
        <v>-264</v>
      </c>
      <c r="P17" s="88">
        <v>-230</v>
      </c>
      <c r="Q17" s="88">
        <v>0</v>
      </c>
      <c r="R17" s="88">
        <v>0</v>
      </c>
      <c r="S17" s="116">
        <v>0</v>
      </c>
      <c r="U17" s="115">
        <v>-618</v>
      </c>
      <c r="V17" s="116">
        <v>5.08</v>
      </c>
      <c r="W17">
        <v>-124</v>
      </c>
      <c r="X17">
        <v>-264</v>
      </c>
      <c r="Y17">
        <v>5.08</v>
      </c>
      <c r="Z17">
        <v>-230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4.0199999999999996</v>
      </c>
      <c r="N18" s="115">
        <v>-115</v>
      </c>
      <c r="O18" s="88">
        <v>-264</v>
      </c>
      <c r="P18" s="88">
        <v>-230</v>
      </c>
      <c r="Q18" s="88">
        <v>0</v>
      </c>
      <c r="R18" s="88">
        <v>0</v>
      </c>
      <c r="S18" s="116">
        <v>0</v>
      </c>
      <c r="U18" s="115">
        <v>-609</v>
      </c>
      <c r="V18" s="116">
        <v>4.0199999999999996</v>
      </c>
      <c r="W18">
        <v>-115</v>
      </c>
      <c r="X18">
        <v>-264</v>
      </c>
      <c r="Y18">
        <v>4.0199999999999996</v>
      </c>
      <c r="Z18">
        <v>-230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3.74</v>
      </c>
      <c r="N19" s="115">
        <v>-99</v>
      </c>
      <c r="O19" s="88">
        <v>-259</v>
      </c>
      <c r="P19" s="88">
        <v>-225</v>
      </c>
      <c r="Q19" s="88">
        <v>0</v>
      </c>
      <c r="R19" s="88">
        <v>0</v>
      </c>
      <c r="S19" s="116">
        <v>0</v>
      </c>
      <c r="U19" s="115">
        <v>-583</v>
      </c>
      <c r="V19" s="116">
        <v>3.74</v>
      </c>
      <c r="W19">
        <v>-99</v>
      </c>
      <c r="X19">
        <v>-259</v>
      </c>
      <c r="Y19">
        <v>3.74</v>
      </c>
      <c r="Z19">
        <v>-225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6.32</v>
      </c>
      <c r="N20" s="115">
        <v>-79</v>
      </c>
      <c r="O20" s="88">
        <v>-254</v>
      </c>
      <c r="P20" s="88">
        <v>-219</v>
      </c>
      <c r="Q20" s="88">
        <v>0</v>
      </c>
      <c r="R20" s="88">
        <v>0</v>
      </c>
      <c r="S20" s="116">
        <v>0</v>
      </c>
      <c r="U20" s="115">
        <v>-552</v>
      </c>
      <c r="V20" s="116">
        <v>6.32</v>
      </c>
      <c r="W20">
        <v>-79</v>
      </c>
      <c r="X20">
        <v>-254</v>
      </c>
      <c r="Y20">
        <v>6.32</v>
      </c>
      <c r="Z20">
        <v>-219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</v>
      </c>
      <c r="N21" s="115">
        <v>-58</v>
      </c>
      <c r="O21" s="88">
        <v>-249</v>
      </c>
      <c r="P21" s="88">
        <v>-213</v>
      </c>
      <c r="Q21" s="88">
        <v>0</v>
      </c>
      <c r="R21" s="88">
        <v>0</v>
      </c>
      <c r="S21" s="116">
        <v>0</v>
      </c>
      <c r="U21" s="115">
        <v>-520</v>
      </c>
      <c r="V21" s="116">
        <v>6.9</v>
      </c>
      <c r="W21">
        <v>-58</v>
      </c>
      <c r="X21">
        <v>-249</v>
      </c>
      <c r="Y21">
        <v>6.9</v>
      </c>
      <c r="Z21">
        <v>-213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7.95</v>
      </c>
      <c r="N22" s="115">
        <v>-39</v>
      </c>
      <c r="O22" s="88">
        <v>-234</v>
      </c>
      <c r="P22" s="88">
        <v>-200</v>
      </c>
      <c r="Q22" s="88">
        <v>0</v>
      </c>
      <c r="R22" s="88">
        <v>0</v>
      </c>
      <c r="S22" s="116">
        <v>0</v>
      </c>
      <c r="U22" s="115">
        <v>-473</v>
      </c>
      <c r="V22" s="116">
        <v>7.95</v>
      </c>
      <c r="W22">
        <v>-39</v>
      </c>
      <c r="X22">
        <v>-234</v>
      </c>
      <c r="Y22">
        <v>7.95</v>
      </c>
      <c r="Z22">
        <v>-200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6.13</v>
      </c>
      <c r="N23" s="115">
        <v>0</v>
      </c>
      <c r="O23" s="88">
        <v>-234</v>
      </c>
      <c r="P23" s="88">
        <v>-245</v>
      </c>
      <c r="Q23" s="88">
        <v>0</v>
      </c>
      <c r="R23" s="88">
        <v>0</v>
      </c>
      <c r="S23" s="116">
        <v>0</v>
      </c>
      <c r="U23" s="115">
        <v>-479</v>
      </c>
      <c r="V23" s="116">
        <v>6.13</v>
      </c>
      <c r="W23">
        <v>0</v>
      </c>
      <c r="X23">
        <v>-234</v>
      </c>
      <c r="Y23">
        <v>6.13</v>
      </c>
      <c r="Z23">
        <v>-245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11.88</v>
      </c>
      <c r="N24" s="115">
        <v>0</v>
      </c>
      <c r="O24" s="88">
        <v>-204</v>
      </c>
      <c r="P24" s="88">
        <v>-213</v>
      </c>
      <c r="Q24" s="88">
        <v>0</v>
      </c>
      <c r="R24" s="88">
        <v>0</v>
      </c>
      <c r="S24" s="116">
        <v>0</v>
      </c>
      <c r="U24" s="115">
        <v>-417</v>
      </c>
      <c r="V24" s="116">
        <v>11.88</v>
      </c>
      <c r="W24">
        <v>0</v>
      </c>
      <c r="X24">
        <v>-204</v>
      </c>
      <c r="Y24">
        <v>11.88</v>
      </c>
      <c r="Z24">
        <v>-213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10.25</v>
      </c>
      <c r="N25" s="115">
        <v>0</v>
      </c>
      <c r="O25" s="88">
        <v>-234</v>
      </c>
      <c r="P25" s="88">
        <v>-309</v>
      </c>
      <c r="Q25" s="88">
        <v>0</v>
      </c>
      <c r="R25" s="88">
        <v>0</v>
      </c>
      <c r="S25" s="116">
        <v>0</v>
      </c>
      <c r="U25" s="115">
        <v>-543</v>
      </c>
      <c r="V25" s="116">
        <v>10.25</v>
      </c>
      <c r="W25">
        <v>0</v>
      </c>
      <c r="X25">
        <v>-234</v>
      </c>
      <c r="Y25">
        <v>10.25</v>
      </c>
      <c r="Z25">
        <v>-309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11.88</v>
      </c>
      <c r="N26" s="115">
        <v>0</v>
      </c>
      <c r="O26" s="88">
        <v>-171</v>
      </c>
      <c r="P26" s="88">
        <v>-265</v>
      </c>
      <c r="Q26" s="88">
        <v>0</v>
      </c>
      <c r="R26" s="88">
        <v>0</v>
      </c>
      <c r="S26" s="116">
        <v>0</v>
      </c>
      <c r="U26" s="115">
        <v>-436</v>
      </c>
      <c r="V26" s="116">
        <v>11.88</v>
      </c>
      <c r="W26">
        <v>0</v>
      </c>
      <c r="X26">
        <v>-171</v>
      </c>
      <c r="Y26">
        <v>11.88</v>
      </c>
      <c r="Z26">
        <v>-265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-115</v>
      </c>
      <c r="P27" s="88">
        <v>-156</v>
      </c>
      <c r="Q27" s="88">
        <v>0</v>
      </c>
      <c r="R27" s="88">
        <v>0</v>
      </c>
      <c r="S27" s="116">
        <v>0</v>
      </c>
      <c r="U27" s="115">
        <v>-271</v>
      </c>
      <c r="V27" s="116">
        <v>0</v>
      </c>
      <c r="W27">
        <v>0</v>
      </c>
      <c r="X27">
        <v>-115</v>
      </c>
      <c r="Y27">
        <v>0</v>
      </c>
      <c r="Z27">
        <v>-156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-30</v>
      </c>
      <c r="P28" s="88">
        <v>-387</v>
      </c>
      <c r="Q28" s="88">
        <v>0</v>
      </c>
      <c r="R28" s="88">
        <v>0</v>
      </c>
      <c r="S28" s="116">
        <v>0</v>
      </c>
      <c r="U28" s="115">
        <v>-417</v>
      </c>
      <c r="V28" s="116">
        <v>0</v>
      </c>
      <c r="W28">
        <v>0</v>
      </c>
      <c r="X28">
        <v>-30</v>
      </c>
      <c r="Y28">
        <v>0</v>
      </c>
      <c r="Z28">
        <v>-387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12.18</v>
      </c>
      <c r="N29" s="115">
        <v>0</v>
      </c>
      <c r="O29" s="88">
        <v>0</v>
      </c>
      <c r="P29" s="88">
        <v>-268</v>
      </c>
      <c r="Q29" s="88">
        <v>0</v>
      </c>
      <c r="R29" s="88">
        <v>0</v>
      </c>
      <c r="S29" s="116">
        <v>0</v>
      </c>
      <c r="U29" s="115">
        <v>-268</v>
      </c>
      <c r="V29" s="116">
        <v>12.18</v>
      </c>
      <c r="W29">
        <v>0</v>
      </c>
      <c r="X29">
        <v>0</v>
      </c>
      <c r="Y29">
        <v>12.18</v>
      </c>
      <c r="Z29">
        <v>-268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7.9</v>
      </c>
      <c r="N30" s="115">
        <v>0</v>
      </c>
      <c r="O30" s="88">
        <v>0</v>
      </c>
      <c r="P30" s="88">
        <v>-164</v>
      </c>
      <c r="Q30" s="88">
        <v>0</v>
      </c>
      <c r="R30" s="88">
        <v>0</v>
      </c>
      <c r="S30" s="116">
        <v>0</v>
      </c>
      <c r="U30" s="115">
        <v>-164</v>
      </c>
      <c r="V30" s="116">
        <v>7.9</v>
      </c>
      <c r="W30">
        <v>0</v>
      </c>
      <c r="X30">
        <v>0</v>
      </c>
      <c r="Y30">
        <v>7.9</v>
      </c>
      <c r="Z30">
        <v>-164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5.18</v>
      </c>
      <c r="N31" s="115">
        <v>0</v>
      </c>
      <c r="O31" s="88">
        <v>0</v>
      </c>
      <c r="P31" s="88">
        <v>-150</v>
      </c>
      <c r="Q31" s="88">
        <v>0</v>
      </c>
      <c r="R31" s="88">
        <v>0</v>
      </c>
      <c r="S31" s="116">
        <v>0</v>
      </c>
      <c r="U31" s="115">
        <v>-150</v>
      </c>
      <c r="V31" s="116">
        <v>5.18</v>
      </c>
      <c r="W31">
        <v>0</v>
      </c>
      <c r="X31">
        <v>0</v>
      </c>
      <c r="Y31">
        <v>5.18</v>
      </c>
      <c r="Z31">
        <v>-150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4.1399999999999997</v>
      </c>
      <c r="N32" s="115">
        <v>0</v>
      </c>
      <c r="O32" s="88">
        <v>0</v>
      </c>
      <c r="P32" s="88">
        <v>-46</v>
      </c>
      <c r="Q32" s="88">
        <v>0</v>
      </c>
      <c r="R32" s="88">
        <v>0</v>
      </c>
      <c r="S32" s="116">
        <v>0</v>
      </c>
      <c r="U32" s="115">
        <v>-46</v>
      </c>
      <c r="V32" s="116">
        <v>4.1399999999999997</v>
      </c>
      <c r="W32">
        <v>0</v>
      </c>
      <c r="X32">
        <v>0</v>
      </c>
      <c r="Y32">
        <v>4.1399999999999997</v>
      </c>
      <c r="Z32">
        <v>-46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3.27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3.27</v>
      </c>
      <c r="W33">
        <v>0</v>
      </c>
      <c r="X33">
        <v>0</v>
      </c>
      <c r="Y33">
        <v>3.27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2.61</v>
      </c>
      <c r="W34">
        <v>0</v>
      </c>
      <c r="X34">
        <v>0</v>
      </c>
      <c r="Y34">
        <v>2.61</v>
      </c>
      <c r="Z34">
        <v>0</v>
      </c>
    </row>
    <row r="35" spans="7:26">
      <c r="G35" t="s">
        <v>77</v>
      </c>
      <c r="H35" s="115">
        <v>0</v>
      </c>
      <c r="I35" s="88">
        <v>2.25</v>
      </c>
      <c r="J35" s="88">
        <v>0</v>
      </c>
      <c r="K35" s="88">
        <v>0</v>
      </c>
      <c r="L35" s="88">
        <v>0</v>
      </c>
      <c r="M35" s="116">
        <v>3.34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5.59</v>
      </c>
      <c r="W35">
        <v>0</v>
      </c>
      <c r="X35">
        <v>2.25</v>
      </c>
      <c r="Y35">
        <v>3.34</v>
      </c>
      <c r="Z35">
        <v>0</v>
      </c>
    </row>
    <row r="36" spans="7:26">
      <c r="G36" t="s">
        <v>78</v>
      </c>
      <c r="H36" s="115">
        <v>0</v>
      </c>
      <c r="I36" s="88">
        <v>5.23</v>
      </c>
      <c r="J36" s="88">
        <v>0</v>
      </c>
      <c r="K36" s="88">
        <v>0</v>
      </c>
      <c r="L36" s="88">
        <v>0</v>
      </c>
      <c r="M36" s="116">
        <v>3.46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8.69</v>
      </c>
      <c r="W36">
        <v>0</v>
      </c>
      <c r="X36">
        <v>5.23</v>
      </c>
      <c r="Y36">
        <v>3.46</v>
      </c>
      <c r="Z36">
        <v>0</v>
      </c>
    </row>
    <row r="37" spans="7:26">
      <c r="G37" t="s">
        <v>79</v>
      </c>
      <c r="H37" s="115">
        <v>0</v>
      </c>
      <c r="I37" s="88">
        <v>11.41</v>
      </c>
      <c r="J37" s="88">
        <v>0</v>
      </c>
      <c r="K37" s="88">
        <v>0</v>
      </c>
      <c r="L37" s="88">
        <v>0</v>
      </c>
      <c r="M37" s="116">
        <v>3.27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14.68</v>
      </c>
      <c r="W37">
        <v>0</v>
      </c>
      <c r="X37">
        <v>11.41</v>
      </c>
      <c r="Y37">
        <v>3.27</v>
      </c>
      <c r="Z37">
        <v>0</v>
      </c>
    </row>
    <row r="38" spans="7:26">
      <c r="G38" t="s">
        <v>80</v>
      </c>
      <c r="H38" s="115">
        <v>0</v>
      </c>
      <c r="I38" s="88">
        <v>13.04</v>
      </c>
      <c r="J38" s="88">
        <v>0</v>
      </c>
      <c r="K38" s="88">
        <v>0</v>
      </c>
      <c r="L38" s="88">
        <v>0</v>
      </c>
      <c r="M38" s="116">
        <v>3.17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16.21</v>
      </c>
      <c r="W38">
        <v>0</v>
      </c>
      <c r="X38">
        <v>13.04</v>
      </c>
      <c r="Y38">
        <v>3.17</v>
      </c>
      <c r="Z38">
        <v>0</v>
      </c>
    </row>
    <row r="39" spans="7:26">
      <c r="G39" t="s">
        <v>81</v>
      </c>
      <c r="H39" s="115">
        <v>0</v>
      </c>
      <c r="I39" s="88">
        <v>25.13</v>
      </c>
      <c r="J39" s="88">
        <v>0</v>
      </c>
      <c r="K39" s="88">
        <v>0</v>
      </c>
      <c r="L39" s="88">
        <v>0</v>
      </c>
      <c r="M39" s="116">
        <v>4.49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29.62</v>
      </c>
      <c r="W39">
        <v>0</v>
      </c>
      <c r="X39">
        <v>25.13</v>
      </c>
      <c r="Y39">
        <v>4.49</v>
      </c>
      <c r="Z39">
        <v>0</v>
      </c>
    </row>
    <row r="40" spans="7:26">
      <c r="G40" t="s">
        <v>82</v>
      </c>
      <c r="H40" s="115">
        <v>0</v>
      </c>
      <c r="I40" s="88">
        <v>34.659999999999997</v>
      </c>
      <c r="J40" s="88">
        <v>0</v>
      </c>
      <c r="K40" s="88">
        <v>0</v>
      </c>
      <c r="L40" s="88">
        <v>0</v>
      </c>
      <c r="M40" s="116">
        <v>3.96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38.619999999999997</v>
      </c>
      <c r="W40">
        <v>0</v>
      </c>
      <c r="X40">
        <v>34.659999999999997</v>
      </c>
      <c r="Y40">
        <v>3.96</v>
      </c>
      <c r="Z40">
        <v>0</v>
      </c>
    </row>
    <row r="41" spans="7:26">
      <c r="G41" t="s">
        <v>83</v>
      </c>
      <c r="H41" s="115">
        <v>148.75</v>
      </c>
      <c r="I41" s="88">
        <v>44</v>
      </c>
      <c r="J41" s="88">
        <v>0</v>
      </c>
      <c r="K41" s="88">
        <v>0</v>
      </c>
      <c r="L41" s="88">
        <v>0</v>
      </c>
      <c r="M41" s="116">
        <v>4.78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197.53</v>
      </c>
      <c r="W41">
        <v>148.75</v>
      </c>
      <c r="X41">
        <v>44</v>
      </c>
      <c r="Y41">
        <v>4.78</v>
      </c>
      <c r="Z41">
        <v>0</v>
      </c>
    </row>
    <row r="42" spans="7:26">
      <c r="G42" t="s">
        <v>84</v>
      </c>
      <c r="H42" s="115">
        <v>187.27</v>
      </c>
      <c r="I42" s="88">
        <v>53.33</v>
      </c>
      <c r="J42" s="88">
        <v>10.32</v>
      </c>
      <c r="K42" s="88">
        <v>0</v>
      </c>
      <c r="L42" s="88">
        <v>0</v>
      </c>
      <c r="M42" s="116">
        <v>5.43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256.35000000000002</v>
      </c>
      <c r="W42">
        <v>187.27</v>
      </c>
      <c r="X42">
        <v>53.33</v>
      </c>
      <c r="Y42">
        <v>5.43</v>
      </c>
      <c r="Z42">
        <v>10.32</v>
      </c>
    </row>
    <row r="43" spans="7:26">
      <c r="G43" t="s">
        <v>85</v>
      </c>
      <c r="H43" s="115">
        <v>327.36</v>
      </c>
      <c r="I43" s="88">
        <v>75.900000000000006</v>
      </c>
      <c r="J43" s="88">
        <v>25.82</v>
      </c>
      <c r="K43" s="88">
        <v>0</v>
      </c>
      <c r="L43" s="88">
        <v>0</v>
      </c>
      <c r="M43" s="116">
        <v>6.48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435.56</v>
      </c>
      <c r="W43">
        <v>327.36</v>
      </c>
      <c r="X43">
        <v>75.900000000000006</v>
      </c>
      <c r="Y43">
        <v>6.48</v>
      </c>
      <c r="Z43">
        <v>25.82</v>
      </c>
    </row>
    <row r="44" spans="7:26">
      <c r="G44" t="s">
        <v>86</v>
      </c>
      <c r="H44" s="115">
        <v>356.1</v>
      </c>
      <c r="I44" s="88">
        <v>75.88</v>
      </c>
      <c r="J44" s="88">
        <v>41.64</v>
      </c>
      <c r="K44" s="88">
        <v>0</v>
      </c>
      <c r="L44" s="88">
        <v>0</v>
      </c>
      <c r="M44" s="116">
        <v>7.27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480.89</v>
      </c>
      <c r="W44">
        <v>356.1</v>
      </c>
      <c r="X44">
        <v>75.88</v>
      </c>
      <c r="Y44">
        <v>7.27</v>
      </c>
      <c r="Z44">
        <v>41.64</v>
      </c>
    </row>
    <row r="45" spans="7:26">
      <c r="G45" t="s">
        <v>87</v>
      </c>
      <c r="H45" s="115">
        <v>398.98</v>
      </c>
      <c r="I45" s="88">
        <v>89.78</v>
      </c>
      <c r="J45" s="88">
        <v>53.06</v>
      </c>
      <c r="K45" s="88">
        <v>0</v>
      </c>
      <c r="L45" s="88">
        <v>0</v>
      </c>
      <c r="M45" s="116">
        <v>6.62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548.44000000000005</v>
      </c>
      <c r="W45">
        <v>398.98</v>
      </c>
      <c r="X45">
        <v>89.78</v>
      </c>
      <c r="Y45">
        <v>6.62</v>
      </c>
      <c r="Z45">
        <v>53.06</v>
      </c>
    </row>
    <row r="46" spans="7:26">
      <c r="G46" t="s">
        <v>88</v>
      </c>
      <c r="H46" s="115">
        <v>428.73</v>
      </c>
      <c r="I46" s="88">
        <v>106.12</v>
      </c>
      <c r="J46" s="88">
        <v>63.24</v>
      </c>
      <c r="K46" s="88">
        <v>0</v>
      </c>
      <c r="L46" s="88">
        <v>0</v>
      </c>
      <c r="M46" s="116">
        <v>9.1999999999999993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607.29</v>
      </c>
      <c r="W46">
        <v>428.73</v>
      </c>
      <c r="X46">
        <v>106.12</v>
      </c>
      <c r="Y46">
        <v>9.1999999999999993</v>
      </c>
      <c r="Z46">
        <v>63.24</v>
      </c>
    </row>
    <row r="47" spans="7:26">
      <c r="G47" t="s">
        <v>89</v>
      </c>
      <c r="H47" s="115">
        <v>456.93</v>
      </c>
      <c r="I47" s="88">
        <v>89.37</v>
      </c>
      <c r="J47" s="88">
        <v>76.63</v>
      </c>
      <c r="K47" s="88">
        <v>0</v>
      </c>
      <c r="L47" s="88">
        <v>0</v>
      </c>
      <c r="M47" s="116">
        <v>9.48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632.41</v>
      </c>
      <c r="W47">
        <v>456.93</v>
      </c>
      <c r="X47">
        <v>89.37</v>
      </c>
      <c r="Y47">
        <v>9.48</v>
      </c>
      <c r="Z47">
        <v>76.63</v>
      </c>
    </row>
    <row r="48" spans="7:26">
      <c r="G48" t="s">
        <v>90</v>
      </c>
      <c r="H48" s="115">
        <v>625.5</v>
      </c>
      <c r="I48" s="88">
        <v>87.46</v>
      </c>
      <c r="J48" s="88">
        <v>68.97</v>
      </c>
      <c r="K48" s="88">
        <v>0</v>
      </c>
      <c r="L48" s="88">
        <v>0</v>
      </c>
      <c r="M48" s="116">
        <v>8.7200000000000006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790.65</v>
      </c>
      <c r="W48">
        <v>625.5</v>
      </c>
      <c r="X48">
        <v>87.46</v>
      </c>
      <c r="Y48">
        <v>8.7200000000000006</v>
      </c>
      <c r="Z48">
        <v>68.97</v>
      </c>
    </row>
    <row r="49" spans="7:26">
      <c r="G49" t="s">
        <v>91</v>
      </c>
      <c r="H49" s="115">
        <v>599.65</v>
      </c>
      <c r="I49" s="88">
        <v>48.18</v>
      </c>
      <c r="J49" s="88">
        <v>53.64</v>
      </c>
      <c r="K49" s="88">
        <v>0</v>
      </c>
      <c r="L49" s="88">
        <v>0</v>
      </c>
      <c r="M49" s="116">
        <v>8.5299999999999994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710</v>
      </c>
      <c r="W49">
        <v>599.65</v>
      </c>
      <c r="X49">
        <v>48.18</v>
      </c>
      <c r="Y49">
        <v>8.5299999999999994</v>
      </c>
      <c r="Z49">
        <v>53.64</v>
      </c>
    </row>
    <row r="50" spans="7:26">
      <c r="G50" t="s">
        <v>92</v>
      </c>
      <c r="H50" s="115">
        <v>546.96</v>
      </c>
      <c r="I50" s="88">
        <v>29.6</v>
      </c>
      <c r="J50" s="88">
        <v>36.4</v>
      </c>
      <c r="K50" s="88">
        <v>0</v>
      </c>
      <c r="L50" s="88">
        <v>0</v>
      </c>
      <c r="M50" s="116">
        <v>7.66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620.62</v>
      </c>
      <c r="W50">
        <v>546.96</v>
      </c>
      <c r="X50">
        <v>29.6</v>
      </c>
      <c r="Y50">
        <v>7.66</v>
      </c>
      <c r="Z50">
        <v>36.4</v>
      </c>
    </row>
    <row r="51" spans="7:26">
      <c r="G51" t="s">
        <v>93</v>
      </c>
      <c r="H51" s="115">
        <v>485.66</v>
      </c>
      <c r="I51" s="88">
        <v>18.2</v>
      </c>
      <c r="J51" s="88">
        <v>13.41</v>
      </c>
      <c r="K51" s="88">
        <v>0</v>
      </c>
      <c r="L51" s="88">
        <v>0</v>
      </c>
      <c r="M51" s="116">
        <v>10.25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527.52</v>
      </c>
      <c r="W51">
        <v>485.66</v>
      </c>
      <c r="X51">
        <v>18.2</v>
      </c>
      <c r="Y51">
        <v>10.25</v>
      </c>
      <c r="Z51">
        <v>13.41</v>
      </c>
    </row>
    <row r="52" spans="7:26">
      <c r="G52" t="s">
        <v>94</v>
      </c>
      <c r="H52" s="115">
        <v>455.97</v>
      </c>
      <c r="I52" s="88">
        <v>11.3</v>
      </c>
      <c r="J52" s="88">
        <v>0</v>
      </c>
      <c r="K52" s="88">
        <v>0</v>
      </c>
      <c r="L52" s="88">
        <v>0</v>
      </c>
      <c r="M52" s="116">
        <v>10.82</v>
      </c>
      <c r="N52" s="115">
        <v>0</v>
      </c>
      <c r="O52" s="88">
        <v>0</v>
      </c>
      <c r="P52" s="88">
        <v>-8</v>
      </c>
      <c r="Q52" s="88">
        <v>0</v>
      </c>
      <c r="R52" s="88">
        <v>0</v>
      </c>
      <c r="S52" s="116">
        <v>0</v>
      </c>
      <c r="U52" s="115">
        <v>-8</v>
      </c>
      <c r="V52" s="116">
        <v>478.09</v>
      </c>
      <c r="W52">
        <v>455.97</v>
      </c>
      <c r="X52">
        <v>11.3</v>
      </c>
      <c r="Y52">
        <v>10.82</v>
      </c>
      <c r="Z52">
        <v>-8</v>
      </c>
    </row>
    <row r="53" spans="7:26">
      <c r="G53" t="s">
        <v>95</v>
      </c>
      <c r="H53" s="115">
        <v>410.94</v>
      </c>
      <c r="I53" s="88">
        <v>1.1499999999999999</v>
      </c>
      <c r="J53" s="88">
        <v>0</v>
      </c>
      <c r="K53" s="88">
        <v>0</v>
      </c>
      <c r="L53" s="88">
        <v>0</v>
      </c>
      <c r="M53" s="116">
        <v>10.82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422.91</v>
      </c>
      <c r="W53">
        <v>410.94</v>
      </c>
      <c r="X53">
        <v>1.1499999999999999</v>
      </c>
      <c r="Y53">
        <v>10.82</v>
      </c>
      <c r="Z53">
        <v>-20</v>
      </c>
    </row>
    <row r="54" spans="7:26">
      <c r="G54" t="s">
        <v>96</v>
      </c>
      <c r="H54" s="115">
        <v>338.14</v>
      </c>
      <c r="I54" s="88">
        <v>0</v>
      </c>
      <c r="J54" s="88">
        <v>0</v>
      </c>
      <c r="K54" s="88">
        <v>0</v>
      </c>
      <c r="L54" s="88">
        <v>0</v>
      </c>
      <c r="M54" s="116">
        <v>7.09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345.23</v>
      </c>
      <c r="W54">
        <v>338.14</v>
      </c>
      <c r="X54">
        <v>0</v>
      </c>
      <c r="Y54">
        <v>7.09</v>
      </c>
      <c r="Z54">
        <v>0</v>
      </c>
    </row>
    <row r="55" spans="7:26">
      <c r="G55" t="s">
        <v>97</v>
      </c>
      <c r="H55" s="115">
        <v>202.12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202.12</v>
      </c>
      <c r="W55">
        <v>202.12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115.9</v>
      </c>
      <c r="I56" s="88">
        <v>0</v>
      </c>
      <c r="J56" s="88">
        <v>0</v>
      </c>
      <c r="K56" s="88">
        <v>0</v>
      </c>
      <c r="L56" s="88">
        <v>0</v>
      </c>
      <c r="M56" s="116">
        <v>0.77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116.67</v>
      </c>
      <c r="W56">
        <v>115.9</v>
      </c>
      <c r="X56">
        <v>0</v>
      </c>
      <c r="Y56">
        <v>0.77</v>
      </c>
      <c r="Z56">
        <v>0</v>
      </c>
    </row>
    <row r="57" spans="7:26">
      <c r="G57" t="s">
        <v>99</v>
      </c>
      <c r="H57" s="115">
        <v>75.67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75.67</v>
      </c>
      <c r="W57">
        <v>75.67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61.3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0</v>
      </c>
      <c r="P58" s="88">
        <v>-3</v>
      </c>
      <c r="Q58" s="88">
        <v>0</v>
      </c>
      <c r="R58" s="88">
        <v>0</v>
      </c>
      <c r="S58" s="116">
        <v>0</v>
      </c>
      <c r="U58" s="115">
        <v>-3</v>
      </c>
      <c r="V58" s="116">
        <v>61.4</v>
      </c>
      <c r="W58">
        <v>61.3</v>
      </c>
      <c r="X58">
        <v>0</v>
      </c>
      <c r="Y58">
        <v>0.1</v>
      </c>
      <c r="Z58">
        <v>-3</v>
      </c>
    </row>
    <row r="59" spans="7:26">
      <c r="G59" t="s">
        <v>101</v>
      </c>
      <c r="H59" s="115">
        <v>49.81</v>
      </c>
      <c r="I59" s="88">
        <v>0</v>
      </c>
      <c r="J59" s="88">
        <v>0</v>
      </c>
      <c r="K59" s="88">
        <v>0</v>
      </c>
      <c r="L59" s="88">
        <v>0</v>
      </c>
      <c r="M59" s="116">
        <v>0.67</v>
      </c>
      <c r="N59" s="115">
        <v>0</v>
      </c>
      <c r="O59" s="88">
        <v>0</v>
      </c>
      <c r="P59" s="88">
        <v>-3</v>
      </c>
      <c r="Q59" s="88">
        <v>0</v>
      </c>
      <c r="R59" s="88">
        <v>0</v>
      </c>
      <c r="S59" s="116">
        <v>0</v>
      </c>
      <c r="U59" s="115">
        <v>-3</v>
      </c>
      <c r="V59" s="116">
        <v>50.48</v>
      </c>
      <c r="W59">
        <v>49.81</v>
      </c>
      <c r="X59">
        <v>0</v>
      </c>
      <c r="Y59">
        <v>0.67</v>
      </c>
      <c r="Z59">
        <v>-3</v>
      </c>
    </row>
    <row r="60" spans="7:26">
      <c r="G60" t="s">
        <v>102</v>
      </c>
      <c r="H60" s="115">
        <v>50.77</v>
      </c>
      <c r="I60" s="88">
        <v>0</v>
      </c>
      <c r="J60" s="88">
        <v>0</v>
      </c>
      <c r="K60" s="88">
        <v>0</v>
      </c>
      <c r="L60" s="88">
        <v>0</v>
      </c>
      <c r="M60" s="116">
        <v>0.48</v>
      </c>
      <c r="N60" s="115">
        <v>0</v>
      </c>
      <c r="O60" s="88">
        <v>0</v>
      </c>
      <c r="P60" s="88">
        <v>-53</v>
      </c>
      <c r="Q60" s="88">
        <v>0</v>
      </c>
      <c r="R60" s="88">
        <v>0</v>
      </c>
      <c r="S60" s="116">
        <v>0</v>
      </c>
      <c r="U60" s="115">
        <v>-53</v>
      </c>
      <c r="V60" s="116">
        <v>51.25</v>
      </c>
      <c r="W60">
        <v>50.77</v>
      </c>
      <c r="X60">
        <v>0</v>
      </c>
      <c r="Y60">
        <v>0.48</v>
      </c>
      <c r="Z60">
        <v>-53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1.53</v>
      </c>
      <c r="N61" s="115">
        <v>0</v>
      </c>
      <c r="O61" s="88">
        <v>0</v>
      </c>
      <c r="P61" s="88">
        <v>-2</v>
      </c>
      <c r="Q61" s="88">
        <v>0</v>
      </c>
      <c r="R61" s="88">
        <v>0</v>
      </c>
      <c r="S61" s="116">
        <v>0</v>
      </c>
      <c r="U61" s="115">
        <v>-2</v>
      </c>
      <c r="V61" s="116">
        <v>1.53</v>
      </c>
      <c r="W61">
        <v>0</v>
      </c>
      <c r="X61">
        <v>0</v>
      </c>
      <c r="Y61">
        <v>1.53</v>
      </c>
      <c r="Z61">
        <v>-2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2.2999999999999998</v>
      </c>
      <c r="N62" s="115">
        <v>0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-10</v>
      </c>
      <c r="V62" s="116">
        <v>2.2999999999999998</v>
      </c>
      <c r="W62">
        <v>0</v>
      </c>
      <c r="X62">
        <v>0</v>
      </c>
      <c r="Y62">
        <v>2.2999999999999998</v>
      </c>
      <c r="Z62">
        <v>-10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1.72</v>
      </c>
      <c r="N63" s="115">
        <v>0</v>
      </c>
      <c r="O63" s="88">
        <v>0</v>
      </c>
      <c r="P63" s="88">
        <v>-4</v>
      </c>
      <c r="Q63" s="88">
        <v>0</v>
      </c>
      <c r="R63" s="88">
        <v>0</v>
      </c>
      <c r="S63" s="116">
        <v>0</v>
      </c>
      <c r="U63" s="115">
        <v>-4</v>
      </c>
      <c r="V63" s="116">
        <v>1.72</v>
      </c>
      <c r="W63">
        <v>0</v>
      </c>
      <c r="X63">
        <v>0</v>
      </c>
      <c r="Y63">
        <v>1.72</v>
      </c>
      <c r="Z63">
        <v>-4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3.45</v>
      </c>
      <c r="N64" s="115">
        <v>0</v>
      </c>
      <c r="O64" s="88">
        <v>0</v>
      </c>
      <c r="P64" s="88">
        <v>-66</v>
      </c>
      <c r="Q64" s="88">
        <v>0</v>
      </c>
      <c r="R64" s="88">
        <v>0</v>
      </c>
      <c r="S64" s="116">
        <v>0</v>
      </c>
      <c r="U64" s="115">
        <v>-66</v>
      </c>
      <c r="V64" s="116">
        <v>3.45</v>
      </c>
      <c r="W64">
        <v>0</v>
      </c>
      <c r="X64">
        <v>0</v>
      </c>
      <c r="Y64">
        <v>3.45</v>
      </c>
      <c r="Z64">
        <v>-66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4.6900000000000004</v>
      </c>
      <c r="N65" s="115">
        <v>0</v>
      </c>
      <c r="O65" s="88">
        <v>0</v>
      </c>
      <c r="P65" s="88">
        <v>-49</v>
      </c>
      <c r="Q65" s="88">
        <v>0</v>
      </c>
      <c r="R65" s="88">
        <v>0</v>
      </c>
      <c r="S65" s="116">
        <v>0</v>
      </c>
      <c r="U65" s="115">
        <v>-49</v>
      </c>
      <c r="V65" s="116">
        <v>4.6900000000000004</v>
      </c>
      <c r="W65">
        <v>0</v>
      </c>
      <c r="X65">
        <v>0</v>
      </c>
      <c r="Y65">
        <v>4.6900000000000004</v>
      </c>
      <c r="Z65">
        <v>-49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6.32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6.32</v>
      </c>
      <c r="W66">
        <v>0</v>
      </c>
      <c r="X66">
        <v>0</v>
      </c>
      <c r="Y66">
        <v>6.32</v>
      </c>
      <c r="Z66">
        <v>-40</v>
      </c>
    </row>
    <row r="67" spans="7:26">
      <c r="G67" t="s">
        <v>109</v>
      </c>
      <c r="H67" s="115">
        <v>14.36</v>
      </c>
      <c r="I67" s="88">
        <v>0</v>
      </c>
      <c r="J67" s="88">
        <v>0</v>
      </c>
      <c r="K67" s="88">
        <v>0</v>
      </c>
      <c r="L67" s="88">
        <v>0</v>
      </c>
      <c r="M67" s="116">
        <v>12.84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27.2</v>
      </c>
      <c r="W67">
        <v>14.36</v>
      </c>
      <c r="X67">
        <v>0</v>
      </c>
      <c r="Y67">
        <v>12.84</v>
      </c>
      <c r="Z67">
        <v>0</v>
      </c>
    </row>
    <row r="68" spans="7:26">
      <c r="G68" t="s">
        <v>110</v>
      </c>
      <c r="H68" s="115">
        <v>66.099999999999994</v>
      </c>
      <c r="I68" s="88">
        <v>0</v>
      </c>
      <c r="J68" s="88">
        <v>0</v>
      </c>
      <c r="K68" s="88">
        <v>0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79.22</v>
      </c>
      <c r="W68">
        <v>66.099999999999994</v>
      </c>
      <c r="X68">
        <v>0</v>
      </c>
      <c r="Y68">
        <v>13.12</v>
      </c>
      <c r="Z68">
        <v>0</v>
      </c>
    </row>
    <row r="69" spans="7:26">
      <c r="G69" t="s">
        <v>111</v>
      </c>
      <c r="H69" s="115">
        <v>113.73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113.73</v>
      </c>
      <c r="W69">
        <v>113.73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23.72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23.72</v>
      </c>
      <c r="W70">
        <v>23.72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5.57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5.57</v>
      </c>
      <c r="W71">
        <v>0</v>
      </c>
      <c r="X71">
        <v>5.57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12.46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12.46</v>
      </c>
      <c r="W72">
        <v>0</v>
      </c>
      <c r="X72">
        <v>12.46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11.38</v>
      </c>
      <c r="J73" s="88">
        <v>0</v>
      </c>
      <c r="K73" s="88">
        <v>0</v>
      </c>
      <c r="L73" s="88">
        <v>0</v>
      </c>
      <c r="M73" s="116">
        <v>8.1199999999999992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19.5</v>
      </c>
      <c r="W73">
        <v>0</v>
      </c>
      <c r="X73">
        <v>11.38</v>
      </c>
      <c r="Y73">
        <v>8.1199999999999992</v>
      </c>
      <c r="Z73">
        <v>0</v>
      </c>
    </row>
    <row r="74" spans="7:26">
      <c r="G74" t="s">
        <v>116</v>
      </c>
      <c r="H74" s="115">
        <v>0</v>
      </c>
      <c r="I74" s="88">
        <v>23.8</v>
      </c>
      <c r="J74" s="88">
        <v>0</v>
      </c>
      <c r="K74" s="88">
        <v>0</v>
      </c>
      <c r="L74" s="88">
        <v>0</v>
      </c>
      <c r="M74" s="116">
        <v>8.6999999999999993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32.5</v>
      </c>
      <c r="W74">
        <v>0</v>
      </c>
      <c r="X74">
        <v>23.8</v>
      </c>
      <c r="Y74">
        <v>8.6999999999999993</v>
      </c>
      <c r="Z74">
        <v>0</v>
      </c>
    </row>
    <row r="75" spans="7:26">
      <c r="G75" t="s">
        <v>117</v>
      </c>
      <c r="H75" s="115">
        <v>0</v>
      </c>
      <c r="I75" s="88">
        <v>4.66</v>
      </c>
      <c r="J75" s="88">
        <v>0</v>
      </c>
      <c r="K75" s="88">
        <v>0</v>
      </c>
      <c r="L75" s="88">
        <v>0</v>
      </c>
      <c r="M75" s="116">
        <v>9.25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13.91</v>
      </c>
      <c r="W75">
        <v>0</v>
      </c>
      <c r="X75">
        <v>4.66</v>
      </c>
      <c r="Y75">
        <v>9.25</v>
      </c>
      <c r="Z75">
        <v>0</v>
      </c>
    </row>
    <row r="76" spans="7:26">
      <c r="G76" t="s">
        <v>118</v>
      </c>
      <c r="H76" s="115">
        <v>0</v>
      </c>
      <c r="I76" s="88">
        <v>4.55</v>
      </c>
      <c r="J76" s="88">
        <v>0</v>
      </c>
      <c r="K76" s="88">
        <v>0</v>
      </c>
      <c r="L76" s="88">
        <v>0</v>
      </c>
      <c r="M76" s="116">
        <v>7.85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12.4</v>
      </c>
      <c r="W76">
        <v>0</v>
      </c>
      <c r="X76">
        <v>4.55</v>
      </c>
      <c r="Y76">
        <v>7.85</v>
      </c>
      <c r="Z76">
        <v>0</v>
      </c>
    </row>
    <row r="77" spans="7:26">
      <c r="G77" t="s">
        <v>119</v>
      </c>
      <c r="H77" s="115">
        <v>35.33</v>
      </c>
      <c r="I77" s="88">
        <v>3.14</v>
      </c>
      <c r="J77" s="88">
        <v>0</v>
      </c>
      <c r="K77" s="88">
        <v>0</v>
      </c>
      <c r="L77" s="88">
        <v>0</v>
      </c>
      <c r="M77" s="116">
        <v>8.9700000000000006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47.44</v>
      </c>
      <c r="W77">
        <v>35.33</v>
      </c>
      <c r="X77">
        <v>3.14</v>
      </c>
      <c r="Y77">
        <v>8.9700000000000006</v>
      </c>
      <c r="Z77">
        <v>0</v>
      </c>
    </row>
    <row r="78" spans="7:26">
      <c r="G78" t="s">
        <v>120</v>
      </c>
      <c r="H78" s="115">
        <v>131.46</v>
      </c>
      <c r="I78" s="88">
        <v>4.34</v>
      </c>
      <c r="J78" s="88">
        <v>0</v>
      </c>
      <c r="K78" s="88">
        <v>0</v>
      </c>
      <c r="L78" s="88">
        <v>0</v>
      </c>
      <c r="M78" s="116">
        <v>8.07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143.87</v>
      </c>
      <c r="W78">
        <v>131.46</v>
      </c>
      <c r="X78">
        <v>4.34</v>
      </c>
      <c r="Y78">
        <v>8.07</v>
      </c>
      <c r="Z78">
        <v>0</v>
      </c>
    </row>
    <row r="79" spans="7:26">
      <c r="G79" t="s">
        <v>121</v>
      </c>
      <c r="H79" s="115">
        <v>126.26</v>
      </c>
      <c r="I79" s="88">
        <v>5.0999999999999996</v>
      </c>
      <c r="J79" s="88">
        <v>0</v>
      </c>
      <c r="K79" s="88">
        <v>0</v>
      </c>
      <c r="L79" s="88">
        <v>0</v>
      </c>
      <c r="M79" s="116">
        <v>5.65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137.01</v>
      </c>
      <c r="W79">
        <v>126.26</v>
      </c>
      <c r="X79">
        <v>5.0999999999999996</v>
      </c>
      <c r="Y79">
        <v>5.65</v>
      </c>
      <c r="Z79">
        <v>0</v>
      </c>
    </row>
    <row r="80" spans="7:26">
      <c r="G80" t="s">
        <v>122</v>
      </c>
      <c r="H80" s="115">
        <v>151.31</v>
      </c>
      <c r="I80" s="88">
        <v>0</v>
      </c>
      <c r="J80" s="88">
        <v>0</v>
      </c>
      <c r="K80" s="88">
        <v>0</v>
      </c>
      <c r="L80" s="88">
        <v>0</v>
      </c>
      <c r="M80" s="116">
        <v>7.28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158.59</v>
      </c>
      <c r="W80">
        <v>151.31</v>
      </c>
      <c r="X80">
        <v>0</v>
      </c>
      <c r="Y80">
        <v>7.28</v>
      </c>
      <c r="Z80">
        <v>0</v>
      </c>
    </row>
    <row r="81" spans="7:26">
      <c r="G81" t="s">
        <v>123</v>
      </c>
      <c r="H81" s="115">
        <v>245.1</v>
      </c>
      <c r="I81" s="88">
        <v>0</v>
      </c>
      <c r="J81" s="88">
        <v>0</v>
      </c>
      <c r="K81" s="88">
        <v>0</v>
      </c>
      <c r="L81" s="88">
        <v>0</v>
      </c>
      <c r="M81" s="116">
        <v>9.9600000000000009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255.06</v>
      </c>
      <c r="W81">
        <v>245.1</v>
      </c>
      <c r="X81">
        <v>0</v>
      </c>
      <c r="Y81">
        <v>9.9600000000000009</v>
      </c>
      <c r="Z81">
        <v>0</v>
      </c>
    </row>
    <row r="82" spans="7:26">
      <c r="G82" t="s">
        <v>124</v>
      </c>
      <c r="H82" s="115">
        <v>314.06</v>
      </c>
      <c r="I82" s="88">
        <v>0</v>
      </c>
      <c r="J82" s="88">
        <v>0</v>
      </c>
      <c r="K82" s="88">
        <v>0</v>
      </c>
      <c r="L82" s="88">
        <v>0</v>
      </c>
      <c r="M82" s="116">
        <v>12.77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326.83</v>
      </c>
      <c r="W82">
        <v>314.06</v>
      </c>
      <c r="X82">
        <v>0</v>
      </c>
      <c r="Y82">
        <v>12.77</v>
      </c>
      <c r="Z82">
        <v>0</v>
      </c>
    </row>
    <row r="83" spans="7:26">
      <c r="G83" t="s">
        <v>125</v>
      </c>
      <c r="H83" s="115">
        <v>311.32</v>
      </c>
      <c r="I83" s="88">
        <v>0</v>
      </c>
      <c r="J83" s="88">
        <v>0</v>
      </c>
      <c r="K83" s="88">
        <v>0</v>
      </c>
      <c r="L83" s="88">
        <v>0</v>
      </c>
      <c r="M83" s="116">
        <v>13.12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324.44</v>
      </c>
      <c r="W83">
        <v>311.32</v>
      </c>
      <c r="X83">
        <v>0</v>
      </c>
      <c r="Y83">
        <v>13.12</v>
      </c>
      <c r="Z83">
        <v>0</v>
      </c>
    </row>
    <row r="84" spans="7:26">
      <c r="G84" t="s">
        <v>126</v>
      </c>
      <c r="H84" s="115">
        <v>310.35000000000002</v>
      </c>
      <c r="I84" s="88">
        <v>0</v>
      </c>
      <c r="J84" s="88">
        <v>0</v>
      </c>
      <c r="K84" s="88">
        <v>0</v>
      </c>
      <c r="L84" s="88">
        <v>0</v>
      </c>
      <c r="M84" s="116">
        <v>12.17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322.52</v>
      </c>
      <c r="W84">
        <v>310.35000000000002</v>
      </c>
      <c r="X84">
        <v>0</v>
      </c>
      <c r="Y84">
        <v>12.17</v>
      </c>
      <c r="Z84">
        <v>0</v>
      </c>
    </row>
    <row r="85" spans="7:26">
      <c r="G85" t="s">
        <v>127</v>
      </c>
      <c r="H85" s="115">
        <v>279.70999999999998</v>
      </c>
      <c r="I85" s="88">
        <v>0</v>
      </c>
      <c r="J85" s="88">
        <v>0</v>
      </c>
      <c r="K85" s="88">
        <v>0</v>
      </c>
      <c r="L85" s="88">
        <v>0</v>
      </c>
      <c r="M85" s="116">
        <v>12.26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291.97000000000003</v>
      </c>
      <c r="W85">
        <v>279.70999999999998</v>
      </c>
      <c r="X85">
        <v>0</v>
      </c>
      <c r="Y85">
        <v>12.26</v>
      </c>
      <c r="Z85">
        <v>-20</v>
      </c>
    </row>
    <row r="86" spans="7:26">
      <c r="G86" t="s">
        <v>128</v>
      </c>
      <c r="H86" s="115">
        <v>215.53</v>
      </c>
      <c r="I86" s="88">
        <v>0</v>
      </c>
      <c r="J86" s="88">
        <v>0</v>
      </c>
      <c r="K86" s="88">
        <v>0</v>
      </c>
      <c r="L86" s="88">
        <v>0</v>
      </c>
      <c r="M86" s="116">
        <v>13.12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228.65</v>
      </c>
      <c r="W86">
        <v>215.53</v>
      </c>
      <c r="X86">
        <v>0</v>
      </c>
      <c r="Y86">
        <v>13.12</v>
      </c>
      <c r="Z86">
        <v>0</v>
      </c>
    </row>
    <row r="87" spans="7:26">
      <c r="G87" t="s">
        <v>129</v>
      </c>
      <c r="H87" s="115">
        <v>218.4</v>
      </c>
      <c r="I87" s="88">
        <v>0</v>
      </c>
      <c r="J87" s="88">
        <v>0</v>
      </c>
      <c r="K87" s="88">
        <v>0</v>
      </c>
      <c r="L87" s="88">
        <v>0</v>
      </c>
      <c r="M87" s="116">
        <v>12.36</v>
      </c>
      <c r="N87" s="115">
        <v>0</v>
      </c>
      <c r="O87" s="88">
        <v>0</v>
      </c>
      <c r="P87" s="88">
        <v>-31.7</v>
      </c>
      <c r="Q87" s="88">
        <v>0</v>
      </c>
      <c r="R87" s="88">
        <v>0</v>
      </c>
      <c r="S87" s="116">
        <v>0</v>
      </c>
      <c r="U87" s="115">
        <v>-31.7</v>
      </c>
      <c r="V87" s="116">
        <v>230.76</v>
      </c>
      <c r="W87">
        <v>218.4</v>
      </c>
      <c r="X87">
        <v>0</v>
      </c>
      <c r="Y87">
        <v>12.36</v>
      </c>
      <c r="Z87">
        <v>-31.7</v>
      </c>
    </row>
    <row r="88" spans="7:26">
      <c r="G88" t="s">
        <v>130</v>
      </c>
      <c r="H88" s="115">
        <v>187.75</v>
      </c>
      <c r="I88" s="88">
        <v>0</v>
      </c>
      <c r="J88" s="88">
        <v>0</v>
      </c>
      <c r="K88" s="88">
        <v>0</v>
      </c>
      <c r="L88" s="88">
        <v>0</v>
      </c>
      <c r="M88" s="116">
        <v>13.03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200.78</v>
      </c>
      <c r="W88">
        <v>187.75</v>
      </c>
      <c r="X88">
        <v>0</v>
      </c>
      <c r="Y88">
        <v>13.03</v>
      </c>
      <c r="Z88">
        <v>0</v>
      </c>
    </row>
    <row r="89" spans="7:26">
      <c r="G89" t="s">
        <v>131</v>
      </c>
      <c r="H89" s="115">
        <v>154.22</v>
      </c>
      <c r="I89" s="88">
        <v>0</v>
      </c>
      <c r="J89" s="88">
        <v>0</v>
      </c>
      <c r="K89" s="88">
        <v>0</v>
      </c>
      <c r="L89" s="88">
        <v>0</v>
      </c>
      <c r="M89" s="116">
        <v>11.11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165.33</v>
      </c>
      <c r="W89">
        <v>154.22</v>
      </c>
      <c r="X89">
        <v>0</v>
      </c>
      <c r="Y89">
        <v>11.11</v>
      </c>
      <c r="Z89">
        <v>0</v>
      </c>
    </row>
    <row r="90" spans="7:26">
      <c r="G90" t="s">
        <v>132</v>
      </c>
      <c r="H90" s="115">
        <v>330.48</v>
      </c>
      <c r="I90" s="88">
        <v>0</v>
      </c>
      <c r="J90" s="88">
        <v>0</v>
      </c>
      <c r="K90" s="88">
        <v>0</v>
      </c>
      <c r="L90" s="88">
        <v>0</v>
      </c>
      <c r="M90" s="116">
        <v>6.51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336.99</v>
      </c>
      <c r="W90">
        <v>330.48</v>
      </c>
      <c r="X90">
        <v>0</v>
      </c>
      <c r="Y90">
        <v>6.51</v>
      </c>
      <c r="Z90">
        <v>0</v>
      </c>
    </row>
    <row r="91" spans="7:26">
      <c r="G91" t="s">
        <v>133</v>
      </c>
      <c r="H91" s="115">
        <v>294.07</v>
      </c>
      <c r="I91" s="88">
        <v>0</v>
      </c>
      <c r="J91" s="88">
        <v>0</v>
      </c>
      <c r="K91" s="88">
        <v>0</v>
      </c>
      <c r="L91" s="88">
        <v>0</v>
      </c>
      <c r="M91" s="116">
        <v>8.24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302.31</v>
      </c>
      <c r="W91">
        <v>294.07</v>
      </c>
      <c r="X91">
        <v>0</v>
      </c>
      <c r="Y91">
        <v>8.24</v>
      </c>
      <c r="Z91">
        <v>0</v>
      </c>
    </row>
    <row r="92" spans="7:26">
      <c r="G92" t="s">
        <v>134</v>
      </c>
      <c r="H92" s="115">
        <v>237.56</v>
      </c>
      <c r="I92" s="88">
        <v>0</v>
      </c>
      <c r="J92" s="88">
        <v>0</v>
      </c>
      <c r="K92" s="88">
        <v>0</v>
      </c>
      <c r="L92" s="88">
        <v>0</v>
      </c>
      <c r="M92" s="116">
        <v>10.73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248.29</v>
      </c>
      <c r="W92">
        <v>237.56</v>
      </c>
      <c r="X92">
        <v>0</v>
      </c>
      <c r="Y92">
        <v>10.73</v>
      </c>
      <c r="Z92">
        <v>0</v>
      </c>
    </row>
    <row r="93" spans="7:26">
      <c r="G93" t="s">
        <v>135</v>
      </c>
      <c r="H93" s="115">
        <v>157.1</v>
      </c>
      <c r="I93" s="88">
        <v>0</v>
      </c>
      <c r="J93" s="88">
        <v>0</v>
      </c>
      <c r="K93" s="88">
        <v>0</v>
      </c>
      <c r="L93" s="88">
        <v>0</v>
      </c>
      <c r="M93" s="116">
        <v>9.9600000000000009</v>
      </c>
      <c r="N93" s="115">
        <v>0</v>
      </c>
      <c r="O93" s="88">
        <v>-9</v>
      </c>
      <c r="P93" s="88">
        <v>0</v>
      </c>
      <c r="Q93" s="88">
        <v>0</v>
      </c>
      <c r="R93" s="88">
        <v>0</v>
      </c>
      <c r="S93" s="116">
        <v>0</v>
      </c>
      <c r="U93" s="115">
        <v>-9</v>
      </c>
      <c r="V93" s="116">
        <v>167.06</v>
      </c>
      <c r="W93">
        <v>157.1</v>
      </c>
      <c r="X93">
        <v>-9</v>
      </c>
      <c r="Y93">
        <v>9.9600000000000009</v>
      </c>
      <c r="Z93">
        <v>0</v>
      </c>
    </row>
    <row r="94" spans="7:26">
      <c r="G94" t="s">
        <v>136</v>
      </c>
      <c r="H94" s="115">
        <v>68.010000000000005</v>
      </c>
      <c r="I94" s="88">
        <v>0</v>
      </c>
      <c r="J94" s="88">
        <v>0</v>
      </c>
      <c r="K94" s="88">
        <v>0</v>
      </c>
      <c r="L94" s="88">
        <v>0</v>
      </c>
      <c r="M94" s="116">
        <v>9.58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77.59</v>
      </c>
      <c r="W94">
        <v>68.010000000000005</v>
      </c>
      <c r="X94">
        <v>0</v>
      </c>
      <c r="Y94">
        <v>9.58</v>
      </c>
      <c r="Z94">
        <v>0</v>
      </c>
    </row>
    <row r="95" spans="7:26">
      <c r="G95" t="s">
        <v>137</v>
      </c>
      <c r="H95" s="115">
        <v>20.12</v>
      </c>
      <c r="I95" s="88">
        <v>0</v>
      </c>
      <c r="J95" s="88">
        <v>0</v>
      </c>
      <c r="K95" s="88">
        <v>0</v>
      </c>
      <c r="L95" s="88">
        <v>0</v>
      </c>
      <c r="M95" s="116">
        <v>8.81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28.93</v>
      </c>
      <c r="W95">
        <v>20.12</v>
      </c>
      <c r="X95">
        <v>0</v>
      </c>
      <c r="Y95">
        <v>8.81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7.38</v>
      </c>
      <c r="N96" s="115">
        <v>0</v>
      </c>
      <c r="O96" s="88">
        <v>-14</v>
      </c>
      <c r="P96" s="88">
        <v>-24</v>
      </c>
      <c r="Q96" s="88">
        <v>0</v>
      </c>
      <c r="R96" s="88">
        <v>0</v>
      </c>
      <c r="S96" s="116">
        <v>0</v>
      </c>
      <c r="U96" s="115">
        <v>-38</v>
      </c>
      <c r="V96" s="116">
        <v>7.38</v>
      </c>
      <c r="W96">
        <v>0</v>
      </c>
      <c r="X96">
        <v>-14</v>
      </c>
      <c r="Y96">
        <v>7.38</v>
      </c>
      <c r="Z96">
        <v>-24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7.76</v>
      </c>
      <c r="N97" s="115">
        <v>0</v>
      </c>
      <c r="O97" s="88">
        <v>-44</v>
      </c>
      <c r="P97" s="88">
        <v>-54.99</v>
      </c>
      <c r="Q97" s="88">
        <v>0</v>
      </c>
      <c r="R97" s="88">
        <v>0</v>
      </c>
      <c r="S97" s="116">
        <v>0</v>
      </c>
      <c r="U97" s="115">
        <v>-98.99</v>
      </c>
      <c r="V97" s="116">
        <v>7.76</v>
      </c>
      <c r="W97">
        <v>0</v>
      </c>
      <c r="X97">
        <v>-44</v>
      </c>
      <c r="Y97">
        <v>7.76</v>
      </c>
      <c r="Z97">
        <v>-54.99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5.56</v>
      </c>
      <c r="N98" s="115">
        <v>0</v>
      </c>
      <c r="O98" s="88">
        <v>-64</v>
      </c>
      <c r="P98" s="88">
        <v>-86</v>
      </c>
      <c r="Q98" s="88">
        <v>0</v>
      </c>
      <c r="R98" s="88">
        <v>0</v>
      </c>
      <c r="S98" s="116">
        <v>0</v>
      </c>
      <c r="U98" s="115">
        <v>-150</v>
      </c>
      <c r="V98" s="116">
        <v>5.56</v>
      </c>
      <c r="W98">
        <v>0</v>
      </c>
      <c r="X98">
        <v>-64</v>
      </c>
      <c r="Y98">
        <v>5.56</v>
      </c>
      <c r="Z98">
        <v>-86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2.5821400000000003</v>
      </c>
      <c r="I99" s="111">
        <f t="shared" ref="I99:BQ99" si="1">SUM(I3:I98)/4000</f>
        <v>0.22424749999999999</v>
      </c>
      <c r="J99" s="111">
        <f t="shared" si="1"/>
        <v>0.11078250000000002</v>
      </c>
      <c r="K99" s="111">
        <f t="shared" si="1"/>
        <v>0</v>
      </c>
      <c r="L99" s="111">
        <f t="shared" si="1"/>
        <v>0</v>
      </c>
      <c r="M99" s="111">
        <f t="shared" si="1"/>
        <v>0.14309249999999998</v>
      </c>
      <c r="N99" s="110">
        <f t="shared" si="1"/>
        <v>-0.40749999999999997</v>
      </c>
      <c r="O99" s="111">
        <f t="shared" si="1"/>
        <v>-1.3935</v>
      </c>
      <c r="P99" s="111">
        <f t="shared" si="1"/>
        <v>-1.6916724999999999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-3.4926725000000003</v>
      </c>
      <c r="V99" s="112">
        <f t="shared" si="1"/>
        <v>3.0602624999999994</v>
      </c>
      <c r="W99">
        <f t="shared" si="1"/>
        <v>2.1746400000000001</v>
      </c>
      <c r="X99">
        <f t="shared" si="1"/>
        <v>-1.1692525</v>
      </c>
      <c r="Y99">
        <f t="shared" si="1"/>
        <v>0.14309249999999998</v>
      </c>
      <c r="Z99">
        <f t="shared" si="1"/>
        <v>-1.5808899999999999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493</v>
      </c>
      <c r="X1" t="s">
        <v>494</v>
      </c>
      <c r="Y1" t="s">
        <v>495</v>
      </c>
      <c r="Z1" t="s">
        <v>496</v>
      </c>
      <c r="AA1" t="s">
        <v>497</v>
      </c>
      <c r="AB1" t="s">
        <v>497</v>
      </c>
      <c r="AC1" t="s">
        <v>497</v>
      </c>
      <c r="AD1" t="s">
        <v>497</v>
      </c>
      <c r="AE1" t="s">
        <v>497</v>
      </c>
      <c r="AF1" t="s">
        <v>497</v>
      </c>
      <c r="AG1" t="s">
        <v>497</v>
      </c>
      <c r="AH1" t="s">
        <v>497</v>
      </c>
      <c r="AI1" t="s">
        <v>497</v>
      </c>
      <c r="AJ1" t="s">
        <v>498</v>
      </c>
      <c r="AK1" t="s">
        <v>499</v>
      </c>
      <c r="AL1" t="s">
        <v>500</v>
      </c>
      <c r="AM1" t="s">
        <v>149</v>
      </c>
      <c r="AN1" t="s">
        <v>149</v>
      </c>
      <c r="AO1" t="s">
        <v>149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505</v>
      </c>
      <c r="AX1" t="s">
        <v>506</v>
      </c>
      <c r="AY1" t="s">
        <v>506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44932</v>
      </c>
      <c r="W2" s="30" t="s">
        <v>149</v>
      </c>
      <c r="X2" t="s">
        <v>153</v>
      </c>
      <c r="Y2" t="s">
        <v>149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149</v>
      </c>
      <c r="AK2" t="s">
        <v>149</v>
      </c>
      <c r="AL2" t="s">
        <v>150</v>
      </c>
      <c r="AM2" t="s">
        <v>501</v>
      </c>
      <c r="AN2" t="s">
        <v>502</v>
      </c>
      <c r="AO2" t="s">
        <v>502</v>
      </c>
      <c r="AP2" t="s">
        <v>502</v>
      </c>
      <c r="AQ2" t="s">
        <v>502</v>
      </c>
      <c r="AR2" t="s">
        <v>503</v>
      </c>
      <c r="AS2" t="s">
        <v>503</v>
      </c>
      <c r="AT2" t="s">
        <v>503</v>
      </c>
      <c r="AU2" t="s">
        <v>503</v>
      </c>
      <c r="AV2" t="s">
        <v>504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6.71</v>
      </c>
      <c r="AA3">
        <v>0.35</v>
      </c>
      <c r="AB3">
        <v>0.24</v>
      </c>
      <c r="AC3">
        <v>0.36</v>
      </c>
      <c r="AD3">
        <v>0.63</v>
      </c>
      <c r="AE3">
        <v>0.37</v>
      </c>
      <c r="AF3">
        <v>0.6</v>
      </c>
      <c r="AG3">
        <v>0.43</v>
      </c>
      <c r="AH3">
        <v>0.39</v>
      </c>
      <c r="AI3">
        <v>0.27</v>
      </c>
      <c r="AJ3">
        <v>0</v>
      </c>
      <c r="AK3">
        <v>0</v>
      </c>
      <c r="AL3">
        <v>0</v>
      </c>
      <c r="AM3">
        <v>0</v>
      </c>
      <c r="AN3">
        <v>0</v>
      </c>
      <c r="AO3">
        <v>53.85</v>
      </c>
      <c r="AP3">
        <v>18.05</v>
      </c>
      <c r="AQ3">
        <v>0</v>
      </c>
      <c r="AR3">
        <v>20</v>
      </c>
      <c r="AS3">
        <v>10</v>
      </c>
      <c r="AT3">
        <v>60</v>
      </c>
      <c r="AU3">
        <v>40</v>
      </c>
      <c r="AV3">
        <v>50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6.71</v>
      </c>
      <c r="AA4">
        <v>0.35</v>
      </c>
      <c r="AB4">
        <v>0.24</v>
      </c>
      <c r="AC4">
        <v>0.36</v>
      </c>
      <c r="AD4">
        <v>0.63</v>
      </c>
      <c r="AE4">
        <v>0.37</v>
      </c>
      <c r="AF4">
        <v>0.6</v>
      </c>
      <c r="AG4">
        <v>0.43</v>
      </c>
      <c r="AH4">
        <v>0.39</v>
      </c>
      <c r="AI4">
        <v>0.27</v>
      </c>
      <c r="AJ4">
        <v>0</v>
      </c>
      <c r="AK4">
        <v>0</v>
      </c>
      <c r="AL4">
        <v>0</v>
      </c>
      <c r="AM4">
        <v>0</v>
      </c>
      <c r="AN4">
        <v>0</v>
      </c>
      <c r="AO4">
        <v>53.85</v>
      </c>
      <c r="AP4">
        <v>18.05</v>
      </c>
      <c r="AQ4">
        <v>0</v>
      </c>
      <c r="AR4">
        <v>20</v>
      </c>
      <c r="AS4">
        <v>10</v>
      </c>
      <c r="AT4">
        <v>60</v>
      </c>
      <c r="AU4">
        <v>40</v>
      </c>
      <c r="AV4">
        <v>50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6.71</v>
      </c>
      <c r="AA5">
        <v>0.35</v>
      </c>
      <c r="AB5">
        <v>0.24</v>
      </c>
      <c r="AC5">
        <v>0.36</v>
      </c>
      <c r="AD5">
        <v>0.63</v>
      </c>
      <c r="AE5">
        <v>0.37</v>
      </c>
      <c r="AF5">
        <v>0.6</v>
      </c>
      <c r="AG5">
        <v>0.43</v>
      </c>
      <c r="AH5">
        <v>0.39</v>
      </c>
      <c r="AI5">
        <v>0.27</v>
      </c>
      <c r="AJ5">
        <v>0</v>
      </c>
      <c r="AK5">
        <v>0</v>
      </c>
      <c r="AL5">
        <v>0</v>
      </c>
      <c r="AM5">
        <v>0</v>
      </c>
      <c r="AN5">
        <v>0</v>
      </c>
      <c r="AO5">
        <v>53.85</v>
      </c>
      <c r="AP5">
        <v>18.05</v>
      </c>
      <c r="AQ5">
        <v>0</v>
      </c>
      <c r="AR5">
        <v>20</v>
      </c>
      <c r="AS5">
        <v>10</v>
      </c>
      <c r="AT5">
        <v>60</v>
      </c>
      <c r="AU5">
        <v>40</v>
      </c>
      <c r="AV5">
        <v>50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6.71</v>
      </c>
      <c r="AA6">
        <v>0.35</v>
      </c>
      <c r="AB6">
        <v>0.24</v>
      </c>
      <c r="AC6">
        <v>0.36</v>
      </c>
      <c r="AD6">
        <v>0.63</v>
      </c>
      <c r="AE6">
        <v>0.37</v>
      </c>
      <c r="AF6">
        <v>0.6</v>
      </c>
      <c r="AG6">
        <v>0.43</v>
      </c>
      <c r="AH6">
        <v>0.39</v>
      </c>
      <c r="AI6">
        <v>0.27</v>
      </c>
      <c r="AJ6">
        <v>0</v>
      </c>
      <c r="AK6">
        <v>0</v>
      </c>
      <c r="AL6">
        <v>0</v>
      </c>
      <c r="AM6">
        <v>0</v>
      </c>
      <c r="AN6">
        <v>0</v>
      </c>
      <c r="AO6">
        <v>53.85</v>
      </c>
      <c r="AP6">
        <v>18.05</v>
      </c>
      <c r="AQ6">
        <v>0</v>
      </c>
      <c r="AR6">
        <v>20</v>
      </c>
      <c r="AS6">
        <v>10</v>
      </c>
      <c r="AT6">
        <v>60</v>
      </c>
      <c r="AU6">
        <v>40</v>
      </c>
      <c r="AV6">
        <v>50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6.71</v>
      </c>
      <c r="AA7">
        <v>0.35</v>
      </c>
      <c r="AB7">
        <v>0.24</v>
      </c>
      <c r="AC7">
        <v>0.36</v>
      </c>
      <c r="AD7">
        <v>0.63</v>
      </c>
      <c r="AE7">
        <v>0.37</v>
      </c>
      <c r="AF7">
        <v>0.6</v>
      </c>
      <c r="AG7">
        <v>0.43</v>
      </c>
      <c r="AH7">
        <v>0.39</v>
      </c>
      <c r="AI7">
        <v>0.27</v>
      </c>
      <c r="AJ7">
        <v>0</v>
      </c>
      <c r="AK7">
        <v>0</v>
      </c>
      <c r="AL7">
        <v>0</v>
      </c>
      <c r="AM7">
        <v>0</v>
      </c>
      <c r="AN7">
        <v>0</v>
      </c>
      <c r="AO7">
        <v>53.85</v>
      </c>
      <c r="AP7">
        <v>18.05</v>
      </c>
      <c r="AQ7">
        <v>0</v>
      </c>
      <c r="AR7">
        <v>20</v>
      </c>
      <c r="AS7">
        <v>10</v>
      </c>
      <c r="AT7">
        <v>60</v>
      </c>
      <c r="AU7">
        <v>40</v>
      </c>
      <c r="AV7">
        <v>50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6.71</v>
      </c>
      <c r="AA8">
        <v>0.35</v>
      </c>
      <c r="AB8">
        <v>0.24</v>
      </c>
      <c r="AC8">
        <v>0.36</v>
      </c>
      <c r="AD8">
        <v>0.63</v>
      </c>
      <c r="AE8">
        <v>0.37</v>
      </c>
      <c r="AF8">
        <v>0.6</v>
      </c>
      <c r="AG8">
        <v>0.43</v>
      </c>
      <c r="AH8">
        <v>0.39</v>
      </c>
      <c r="AI8">
        <v>0.27</v>
      </c>
      <c r="AJ8">
        <v>0</v>
      </c>
      <c r="AK8">
        <v>0</v>
      </c>
      <c r="AL8">
        <v>0</v>
      </c>
      <c r="AM8">
        <v>0</v>
      </c>
      <c r="AN8">
        <v>0</v>
      </c>
      <c r="AO8">
        <v>53.85</v>
      </c>
      <c r="AP8">
        <v>18.05</v>
      </c>
      <c r="AQ8">
        <v>0</v>
      </c>
      <c r="AR8">
        <v>20</v>
      </c>
      <c r="AS8">
        <v>10</v>
      </c>
      <c r="AT8">
        <v>60</v>
      </c>
      <c r="AU8">
        <v>40</v>
      </c>
      <c r="AV8">
        <v>50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6.71</v>
      </c>
      <c r="AA9">
        <v>0.35</v>
      </c>
      <c r="AB9">
        <v>0.24</v>
      </c>
      <c r="AC9">
        <v>0.36</v>
      </c>
      <c r="AD9">
        <v>0.63</v>
      </c>
      <c r="AE9">
        <v>0.37</v>
      </c>
      <c r="AF9">
        <v>0.6</v>
      </c>
      <c r="AG9">
        <v>0.43</v>
      </c>
      <c r="AH9">
        <v>0.39</v>
      </c>
      <c r="AI9">
        <v>0.27</v>
      </c>
      <c r="AJ9">
        <v>0</v>
      </c>
      <c r="AK9">
        <v>0</v>
      </c>
      <c r="AL9">
        <v>0</v>
      </c>
      <c r="AM9">
        <v>0</v>
      </c>
      <c r="AN9">
        <v>0</v>
      </c>
      <c r="AO9">
        <v>53.85</v>
      </c>
      <c r="AP9">
        <v>18.05</v>
      </c>
      <c r="AQ9">
        <v>0</v>
      </c>
      <c r="AR9">
        <v>20</v>
      </c>
      <c r="AS9">
        <v>10</v>
      </c>
      <c r="AT9">
        <v>60</v>
      </c>
      <c r="AU9">
        <v>40</v>
      </c>
      <c r="AV9">
        <v>50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6.71</v>
      </c>
      <c r="AA10">
        <v>0.35</v>
      </c>
      <c r="AB10">
        <v>0.24</v>
      </c>
      <c r="AC10">
        <v>0.36</v>
      </c>
      <c r="AD10">
        <v>0.63</v>
      </c>
      <c r="AE10">
        <v>0.37</v>
      </c>
      <c r="AF10">
        <v>0.6</v>
      </c>
      <c r="AG10">
        <v>0.43</v>
      </c>
      <c r="AH10">
        <v>0.39</v>
      </c>
      <c r="AI10">
        <v>0.27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53.85</v>
      </c>
      <c r="AP10">
        <v>18.05</v>
      </c>
      <c r="AQ10">
        <v>0</v>
      </c>
      <c r="AR10">
        <v>20</v>
      </c>
      <c r="AS10">
        <v>10</v>
      </c>
      <c r="AT10">
        <v>60</v>
      </c>
      <c r="AU10">
        <v>40</v>
      </c>
      <c r="AV10">
        <v>50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6.71</v>
      </c>
      <c r="AA11">
        <v>0.35</v>
      </c>
      <c r="AB11">
        <v>0.24</v>
      </c>
      <c r="AC11">
        <v>0.36</v>
      </c>
      <c r="AD11">
        <v>0.63</v>
      </c>
      <c r="AE11">
        <v>0.37</v>
      </c>
      <c r="AF11">
        <v>0.6</v>
      </c>
      <c r="AG11">
        <v>0.43</v>
      </c>
      <c r="AH11">
        <v>0.39</v>
      </c>
      <c r="AI11">
        <v>0.27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53.85</v>
      </c>
      <c r="AP11">
        <v>18.05</v>
      </c>
      <c r="AQ11">
        <v>0</v>
      </c>
      <c r="AR11">
        <v>20</v>
      </c>
      <c r="AS11">
        <v>10</v>
      </c>
      <c r="AT11">
        <v>60</v>
      </c>
      <c r="AU11">
        <v>40</v>
      </c>
      <c r="AV11">
        <v>50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6.71</v>
      </c>
      <c r="AA12">
        <v>0.35</v>
      </c>
      <c r="AB12">
        <v>0.24</v>
      </c>
      <c r="AC12">
        <v>0.36</v>
      </c>
      <c r="AD12">
        <v>0.63</v>
      </c>
      <c r="AE12">
        <v>0.37</v>
      </c>
      <c r="AF12">
        <v>0.6</v>
      </c>
      <c r="AG12">
        <v>0.43</v>
      </c>
      <c r="AH12">
        <v>0.39</v>
      </c>
      <c r="AI12">
        <v>0.27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53.85</v>
      </c>
      <c r="AP12">
        <v>18.05</v>
      </c>
      <c r="AQ12">
        <v>0</v>
      </c>
      <c r="AR12">
        <v>20</v>
      </c>
      <c r="AS12">
        <v>10</v>
      </c>
      <c r="AT12">
        <v>60</v>
      </c>
      <c r="AU12">
        <v>40</v>
      </c>
      <c r="AV12">
        <v>50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6.71</v>
      </c>
      <c r="AA13">
        <v>0.35</v>
      </c>
      <c r="AB13">
        <v>0.24</v>
      </c>
      <c r="AC13">
        <v>0.36</v>
      </c>
      <c r="AD13">
        <v>0.63</v>
      </c>
      <c r="AE13">
        <v>0.37</v>
      </c>
      <c r="AF13">
        <v>0.6</v>
      </c>
      <c r="AG13">
        <v>0.43</v>
      </c>
      <c r="AH13">
        <v>0.39</v>
      </c>
      <c r="AI13">
        <v>0.27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53.85</v>
      </c>
      <c r="AP13">
        <v>18.05</v>
      </c>
      <c r="AQ13">
        <v>0</v>
      </c>
      <c r="AR13">
        <v>20</v>
      </c>
      <c r="AS13">
        <v>10</v>
      </c>
      <c r="AT13">
        <v>60</v>
      </c>
      <c r="AU13">
        <v>40</v>
      </c>
      <c r="AV13">
        <v>50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6.71</v>
      </c>
      <c r="AA14">
        <v>0.35</v>
      </c>
      <c r="AB14">
        <v>0.24</v>
      </c>
      <c r="AC14">
        <v>0.36</v>
      </c>
      <c r="AD14">
        <v>0.63</v>
      </c>
      <c r="AE14">
        <v>0.37</v>
      </c>
      <c r="AF14">
        <v>0.6</v>
      </c>
      <c r="AG14">
        <v>0.43</v>
      </c>
      <c r="AH14">
        <v>0.39</v>
      </c>
      <c r="AI14">
        <v>0.27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53.85</v>
      </c>
      <c r="AP14">
        <v>18.05</v>
      </c>
      <c r="AQ14">
        <v>0</v>
      </c>
      <c r="AR14">
        <v>20</v>
      </c>
      <c r="AS14">
        <v>10</v>
      </c>
      <c r="AT14">
        <v>60</v>
      </c>
      <c r="AU14">
        <v>40</v>
      </c>
      <c r="AV14">
        <v>50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2.8800000000000003</v>
      </c>
      <c r="I15" s="88">
        <v>0.37</v>
      </c>
      <c r="J15" s="88">
        <v>2.77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2.38</v>
      </c>
      <c r="Y15">
        <v>0</v>
      </c>
      <c r="Z15">
        <v>6.71</v>
      </c>
      <c r="AA15">
        <v>0.35</v>
      </c>
      <c r="AB15">
        <v>0.24</v>
      </c>
      <c r="AC15">
        <v>0.36</v>
      </c>
      <c r="AD15">
        <v>0.63</v>
      </c>
      <c r="AE15">
        <v>0.37</v>
      </c>
      <c r="AF15">
        <v>0.6</v>
      </c>
      <c r="AG15">
        <v>0.43</v>
      </c>
      <c r="AH15">
        <v>0.39</v>
      </c>
      <c r="AI15">
        <v>0.27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53.85</v>
      </c>
      <c r="AP15">
        <v>18.05</v>
      </c>
      <c r="AQ15">
        <v>0</v>
      </c>
      <c r="AR15">
        <v>20</v>
      </c>
      <c r="AS15">
        <v>10</v>
      </c>
      <c r="AT15">
        <v>60</v>
      </c>
      <c r="AU15">
        <v>40</v>
      </c>
      <c r="AV15">
        <v>50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2.8800000000000003</v>
      </c>
      <c r="I16" s="88">
        <v>0.37</v>
      </c>
      <c r="J16" s="88">
        <v>2.77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2.38</v>
      </c>
      <c r="Y16">
        <v>0</v>
      </c>
      <c r="Z16">
        <v>6.71</v>
      </c>
      <c r="AA16">
        <v>0.35</v>
      </c>
      <c r="AB16">
        <v>0.24</v>
      </c>
      <c r="AC16">
        <v>0.36</v>
      </c>
      <c r="AD16">
        <v>0.63</v>
      </c>
      <c r="AE16">
        <v>0.37</v>
      </c>
      <c r="AF16">
        <v>0.6</v>
      </c>
      <c r="AG16">
        <v>0.43</v>
      </c>
      <c r="AH16">
        <v>0.39</v>
      </c>
      <c r="AI16">
        <v>0.27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53.85</v>
      </c>
      <c r="AP16">
        <v>18.05</v>
      </c>
      <c r="AQ16">
        <v>0</v>
      </c>
      <c r="AR16">
        <v>20</v>
      </c>
      <c r="AS16">
        <v>10</v>
      </c>
      <c r="AT16">
        <v>60</v>
      </c>
      <c r="AU16">
        <v>40</v>
      </c>
      <c r="AV16">
        <v>50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2.8800000000000003</v>
      </c>
      <c r="I17" s="88">
        <v>0.37</v>
      </c>
      <c r="J17" s="88">
        <v>2.77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2.38</v>
      </c>
      <c r="Y17">
        <v>0</v>
      </c>
      <c r="Z17">
        <v>6.71</v>
      </c>
      <c r="AA17">
        <v>0.35</v>
      </c>
      <c r="AB17">
        <v>0.24</v>
      </c>
      <c r="AC17">
        <v>0.36</v>
      </c>
      <c r="AD17">
        <v>0.63</v>
      </c>
      <c r="AE17">
        <v>0.37</v>
      </c>
      <c r="AF17">
        <v>0.6</v>
      </c>
      <c r="AG17">
        <v>0.43</v>
      </c>
      <c r="AH17">
        <v>0.39</v>
      </c>
      <c r="AI17">
        <v>0.27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53.85</v>
      </c>
      <c r="AP17">
        <v>18.05</v>
      </c>
      <c r="AQ17">
        <v>0</v>
      </c>
      <c r="AR17">
        <v>20</v>
      </c>
      <c r="AS17">
        <v>10</v>
      </c>
      <c r="AT17">
        <v>60</v>
      </c>
      <c r="AU17">
        <v>40</v>
      </c>
      <c r="AV17">
        <v>50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2.8800000000000003</v>
      </c>
      <c r="I18" s="88">
        <v>0.37</v>
      </c>
      <c r="J18" s="88">
        <v>2.77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2.38</v>
      </c>
      <c r="Y18">
        <v>0</v>
      </c>
      <c r="Z18">
        <v>6.71</v>
      </c>
      <c r="AA18">
        <v>0.35</v>
      </c>
      <c r="AB18">
        <v>0.24</v>
      </c>
      <c r="AC18">
        <v>0.36</v>
      </c>
      <c r="AD18">
        <v>0.63</v>
      </c>
      <c r="AE18">
        <v>0.37</v>
      </c>
      <c r="AF18">
        <v>0.6</v>
      </c>
      <c r="AG18">
        <v>0.43</v>
      </c>
      <c r="AH18">
        <v>0.39</v>
      </c>
      <c r="AI18">
        <v>0.27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53.85</v>
      </c>
      <c r="AP18">
        <v>18.05</v>
      </c>
      <c r="AQ18">
        <v>0</v>
      </c>
      <c r="AR18">
        <v>20</v>
      </c>
      <c r="AS18">
        <v>10</v>
      </c>
      <c r="AT18">
        <v>60</v>
      </c>
      <c r="AU18">
        <v>40</v>
      </c>
      <c r="AV18">
        <v>50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2.8800000000000003</v>
      </c>
      <c r="I19" s="88">
        <v>0.37</v>
      </c>
      <c r="J19" s="88">
        <v>2.77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2.38</v>
      </c>
      <c r="Y19">
        <v>0</v>
      </c>
      <c r="Z19">
        <v>6.71</v>
      </c>
      <c r="AA19">
        <v>0.35</v>
      </c>
      <c r="AB19">
        <v>0.24</v>
      </c>
      <c r="AC19">
        <v>0.36</v>
      </c>
      <c r="AD19">
        <v>0.63</v>
      </c>
      <c r="AE19">
        <v>0.37</v>
      </c>
      <c r="AF19">
        <v>0.6</v>
      </c>
      <c r="AG19">
        <v>0.43</v>
      </c>
      <c r="AH19">
        <v>0.39</v>
      </c>
      <c r="AI19">
        <v>0.27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53.85</v>
      </c>
      <c r="AP19">
        <v>18.05</v>
      </c>
      <c r="AQ19">
        <v>0</v>
      </c>
      <c r="AR19">
        <v>20</v>
      </c>
      <c r="AS19">
        <v>10</v>
      </c>
      <c r="AT19">
        <v>60</v>
      </c>
      <c r="AU19">
        <v>40</v>
      </c>
      <c r="AV19">
        <v>50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2.8800000000000003</v>
      </c>
      <c r="I20" s="88">
        <v>0.37</v>
      </c>
      <c r="J20" s="88">
        <v>2.77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2.38</v>
      </c>
      <c r="Y20">
        <v>0</v>
      </c>
      <c r="Z20">
        <v>6.71</v>
      </c>
      <c r="AA20">
        <v>0.35</v>
      </c>
      <c r="AB20">
        <v>0.24</v>
      </c>
      <c r="AC20">
        <v>0.36</v>
      </c>
      <c r="AD20">
        <v>0.63</v>
      </c>
      <c r="AE20">
        <v>0.37</v>
      </c>
      <c r="AF20">
        <v>0.6</v>
      </c>
      <c r="AG20">
        <v>0.43</v>
      </c>
      <c r="AH20">
        <v>0.39</v>
      </c>
      <c r="AI20">
        <v>0.27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53.85</v>
      </c>
      <c r="AP20">
        <v>18.05</v>
      </c>
      <c r="AQ20">
        <v>0</v>
      </c>
      <c r="AR20">
        <v>20</v>
      </c>
      <c r="AS20">
        <v>10</v>
      </c>
      <c r="AT20">
        <v>60</v>
      </c>
      <c r="AU20">
        <v>40</v>
      </c>
      <c r="AV20">
        <v>50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2.8800000000000003</v>
      </c>
      <c r="I21" s="88">
        <v>0.37</v>
      </c>
      <c r="J21" s="88">
        <v>2.77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2.38</v>
      </c>
      <c r="Y21">
        <v>0</v>
      </c>
      <c r="Z21">
        <v>6.71</v>
      </c>
      <c r="AA21">
        <v>0.35</v>
      </c>
      <c r="AB21">
        <v>0.24</v>
      </c>
      <c r="AC21">
        <v>0.36</v>
      </c>
      <c r="AD21">
        <v>0.63</v>
      </c>
      <c r="AE21">
        <v>0.37</v>
      </c>
      <c r="AF21">
        <v>0.6</v>
      </c>
      <c r="AG21">
        <v>0.43</v>
      </c>
      <c r="AH21">
        <v>0.39</v>
      </c>
      <c r="AI21">
        <v>0.27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53.85</v>
      </c>
      <c r="AP21">
        <v>18.05</v>
      </c>
      <c r="AQ21">
        <v>0</v>
      </c>
      <c r="AR21">
        <v>20</v>
      </c>
      <c r="AS21">
        <v>10</v>
      </c>
      <c r="AT21">
        <v>60</v>
      </c>
      <c r="AU21">
        <v>40</v>
      </c>
      <c r="AV21">
        <v>50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2.8800000000000003</v>
      </c>
      <c r="I22" s="88">
        <v>0.37</v>
      </c>
      <c r="J22" s="88">
        <v>2.77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2.38</v>
      </c>
      <c r="Y22">
        <v>0</v>
      </c>
      <c r="Z22">
        <v>6.71</v>
      </c>
      <c r="AA22">
        <v>0.35</v>
      </c>
      <c r="AB22">
        <v>0.24</v>
      </c>
      <c r="AC22">
        <v>0.36</v>
      </c>
      <c r="AD22">
        <v>0.63</v>
      </c>
      <c r="AE22">
        <v>0.37</v>
      </c>
      <c r="AF22">
        <v>0.6</v>
      </c>
      <c r="AG22">
        <v>0.43</v>
      </c>
      <c r="AH22">
        <v>0.39</v>
      </c>
      <c r="AI22">
        <v>0.27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53.85</v>
      </c>
      <c r="AP22">
        <v>18.05</v>
      </c>
      <c r="AQ22">
        <v>0</v>
      </c>
      <c r="AR22">
        <v>20</v>
      </c>
      <c r="AS22">
        <v>10</v>
      </c>
      <c r="AT22">
        <v>60</v>
      </c>
      <c r="AU22">
        <v>40</v>
      </c>
      <c r="AV22">
        <v>50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2.8800000000000003</v>
      </c>
      <c r="I23" s="88">
        <v>0.37</v>
      </c>
      <c r="J23" s="88">
        <v>2.77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2.38</v>
      </c>
      <c r="Y23">
        <v>0</v>
      </c>
      <c r="Z23">
        <v>6.71</v>
      </c>
      <c r="AA23">
        <v>0.35</v>
      </c>
      <c r="AB23">
        <v>0.24</v>
      </c>
      <c r="AC23">
        <v>0.36</v>
      </c>
      <c r="AD23">
        <v>0.63</v>
      </c>
      <c r="AE23">
        <v>0.37</v>
      </c>
      <c r="AF23">
        <v>0.6</v>
      </c>
      <c r="AG23">
        <v>0.43</v>
      </c>
      <c r="AH23">
        <v>0.39</v>
      </c>
      <c r="AI23">
        <v>0.27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53.85</v>
      </c>
      <c r="AP23">
        <v>18.05</v>
      </c>
      <c r="AQ23">
        <v>0</v>
      </c>
      <c r="AR23">
        <v>20</v>
      </c>
      <c r="AS23">
        <v>10</v>
      </c>
      <c r="AT23">
        <v>60</v>
      </c>
      <c r="AU23">
        <v>40</v>
      </c>
      <c r="AV23">
        <v>50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2.8800000000000003</v>
      </c>
      <c r="I24" s="88">
        <v>0.37</v>
      </c>
      <c r="J24" s="88">
        <v>2.77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2.38</v>
      </c>
      <c r="Y24">
        <v>0</v>
      </c>
      <c r="Z24">
        <v>6.71</v>
      </c>
      <c r="AA24">
        <v>0.35</v>
      </c>
      <c r="AB24">
        <v>0.24</v>
      </c>
      <c r="AC24">
        <v>0.36</v>
      </c>
      <c r="AD24">
        <v>0.63</v>
      </c>
      <c r="AE24">
        <v>0.37</v>
      </c>
      <c r="AF24">
        <v>0.6</v>
      </c>
      <c r="AG24">
        <v>0.43</v>
      </c>
      <c r="AH24">
        <v>0.39</v>
      </c>
      <c r="AI24">
        <v>0.27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53.85</v>
      </c>
      <c r="AP24">
        <v>18.05</v>
      </c>
      <c r="AQ24">
        <v>0</v>
      </c>
      <c r="AR24">
        <v>20</v>
      </c>
      <c r="AS24">
        <v>10</v>
      </c>
      <c r="AT24">
        <v>60</v>
      </c>
      <c r="AU24">
        <v>40</v>
      </c>
      <c r="AV24">
        <v>50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2.8800000000000003</v>
      </c>
      <c r="I25" s="88">
        <v>0.37</v>
      </c>
      <c r="J25" s="88">
        <v>2.77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2.38</v>
      </c>
      <c r="Y25">
        <v>0</v>
      </c>
      <c r="Z25">
        <v>6.71</v>
      </c>
      <c r="AA25">
        <v>0.35</v>
      </c>
      <c r="AB25">
        <v>0.24</v>
      </c>
      <c r="AC25">
        <v>0.36</v>
      </c>
      <c r="AD25">
        <v>0.63</v>
      </c>
      <c r="AE25">
        <v>0.37</v>
      </c>
      <c r="AF25">
        <v>0.6</v>
      </c>
      <c r="AG25">
        <v>0.43</v>
      </c>
      <c r="AH25">
        <v>0.39</v>
      </c>
      <c r="AI25">
        <v>0.27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53.85</v>
      </c>
      <c r="AP25">
        <v>18.05</v>
      </c>
      <c r="AQ25">
        <v>0</v>
      </c>
      <c r="AR25">
        <v>20</v>
      </c>
      <c r="AS25">
        <v>10</v>
      </c>
      <c r="AT25">
        <v>60</v>
      </c>
      <c r="AU25">
        <v>40</v>
      </c>
      <c r="AV25">
        <v>50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2.8800000000000003</v>
      </c>
      <c r="I26" s="88">
        <v>0.37</v>
      </c>
      <c r="J26" s="88">
        <v>2.77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2.38</v>
      </c>
      <c r="Y26">
        <v>0</v>
      </c>
      <c r="Z26">
        <v>6.71</v>
      </c>
      <c r="AA26">
        <v>0.35</v>
      </c>
      <c r="AB26">
        <v>0.24</v>
      </c>
      <c r="AC26">
        <v>0.36</v>
      </c>
      <c r="AD26">
        <v>0.63</v>
      </c>
      <c r="AE26">
        <v>0.37</v>
      </c>
      <c r="AF26">
        <v>0.6</v>
      </c>
      <c r="AG26">
        <v>0.43</v>
      </c>
      <c r="AH26">
        <v>0.39</v>
      </c>
      <c r="AI26">
        <v>0.27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53.85</v>
      </c>
      <c r="AP26">
        <v>18.05</v>
      </c>
      <c r="AQ26">
        <v>0</v>
      </c>
      <c r="AR26">
        <v>20</v>
      </c>
      <c r="AS26">
        <v>10</v>
      </c>
      <c r="AT26">
        <v>60</v>
      </c>
      <c r="AU26">
        <v>40</v>
      </c>
      <c r="AV26">
        <v>50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2.8800000000000003</v>
      </c>
      <c r="I27" s="88">
        <v>0.37</v>
      </c>
      <c r="J27" s="88">
        <v>2.77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2.38</v>
      </c>
      <c r="Y27">
        <v>0</v>
      </c>
      <c r="Z27">
        <v>6.71</v>
      </c>
      <c r="AA27">
        <v>0.35</v>
      </c>
      <c r="AB27">
        <v>0.24</v>
      </c>
      <c r="AC27">
        <v>0.36</v>
      </c>
      <c r="AD27">
        <v>0.63</v>
      </c>
      <c r="AE27">
        <v>0.37</v>
      </c>
      <c r="AF27">
        <v>0.6</v>
      </c>
      <c r="AG27">
        <v>0.43</v>
      </c>
      <c r="AH27">
        <v>0.39</v>
      </c>
      <c r="AI27">
        <v>0.27</v>
      </c>
      <c r="AJ27">
        <v>0</v>
      </c>
      <c r="AK27">
        <v>0</v>
      </c>
      <c r="AL27">
        <v>0</v>
      </c>
      <c r="AM27">
        <v>0</v>
      </c>
      <c r="AN27">
        <v>204.11</v>
      </c>
      <c r="AO27">
        <v>53.85</v>
      </c>
      <c r="AP27">
        <v>18.05</v>
      </c>
      <c r="AQ27">
        <v>72.900000000000006</v>
      </c>
      <c r="AR27">
        <v>20</v>
      </c>
      <c r="AS27">
        <v>10</v>
      </c>
      <c r="AT27">
        <v>60</v>
      </c>
      <c r="AU27">
        <v>40</v>
      </c>
      <c r="AV27">
        <v>50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2.8800000000000003</v>
      </c>
      <c r="I28" s="88">
        <v>0.37</v>
      </c>
      <c r="J28" s="88">
        <v>2.77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2.38</v>
      </c>
      <c r="Y28">
        <v>0</v>
      </c>
      <c r="Z28">
        <v>6.71</v>
      </c>
      <c r="AA28">
        <v>0.35</v>
      </c>
      <c r="AB28">
        <v>0.24</v>
      </c>
      <c r="AC28">
        <v>0.36</v>
      </c>
      <c r="AD28">
        <v>0.63</v>
      </c>
      <c r="AE28">
        <v>0.37</v>
      </c>
      <c r="AF28">
        <v>0.6</v>
      </c>
      <c r="AG28">
        <v>0.43</v>
      </c>
      <c r="AH28">
        <v>0.39</v>
      </c>
      <c r="AI28">
        <v>0.27</v>
      </c>
      <c r="AJ28">
        <v>0</v>
      </c>
      <c r="AK28">
        <v>0</v>
      </c>
      <c r="AL28">
        <v>0</v>
      </c>
      <c r="AM28">
        <v>0</v>
      </c>
      <c r="AN28">
        <v>204.11</v>
      </c>
      <c r="AO28">
        <v>53.85</v>
      </c>
      <c r="AP28">
        <v>18.05</v>
      </c>
      <c r="AQ28">
        <v>72.900000000000006</v>
      </c>
      <c r="AR28">
        <v>20</v>
      </c>
      <c r="AS28">
        <v>10</v>
      </c>
      <c r="AT28">
        <v>60</v>
      </c>
      <c r="AU28">
        <v>40</v>
      </c>
      <c r="AV28">
        <v>50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2.8800000000000003</v>
      </c>
      <c r="I29" s="88">
        <v>0.37</v>
      </c>
      <c r="J29" s="88">
        <v>2.77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2.38</v>
      </c>
      <c r="Y29">
        <v>0</v>
      </c>
      <c r="Z29">
        <v>6.71</v>
      </c>
      <c r="AA29">
        <v>0.35</v>
      </c>
      <c r="AB29">
        <v>0.24</v>
      </c>
      <c r="AC29">
        <v>0.36</v>
      </c>
      <c r="AD29">
        <v>0.63</v>
      </c>
      <c r="AE29">
        <v>0.37</v>
      </c>
      <c r="AF29">
        <v>0.6</v>
      </c>
      <c r="AG29">
        <v>0.43</v>
      </c>
      <c r="AH29">
        <v>0.39</v>
      </c>
      <c r="AI29">
        <v>0.27</v>
      </c>
      <c r="AJ29">
        <v>0</v>
      </c>
      <c r="AK29">
        <v>0</v>
      </c>
      <c r="AL29">
        <v>0</v>
      </c>
      <c r="AM29">
        <v>0</v>
      </c>
      <c r="AN29">
        <v>204.11</v>
      </c>
      <c r="AO29">
        <v>53.85</v>
      </c>
      <c r="AP29">
        <v>18.05</v>
      </c>
      <c r="AQ29">
        <v>72.900000000000006</v>
      </c>
      <c r="AR29">
        <v>20</v>
      </c>
      <c r="AS29">
        <v>10</v>
      </c>
      <c r="AT29">
        <v>60</v>
      </c>
      <c r="AU29">
        <v>40</v>
      </c>
      <c r="AV29">
        <v>50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18.21</v>
      </c>
      <c r="I30" s="88">
        <v>0.37</v>
      </c>
      <c r="J30" s="88">
        <v>2.77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2.38</v>
      </c>
      <c r="Y30">
        <v>15.33</v>
      </c>
      <c r="Z30">
        <v>6.71</v>
      </c>
      <c r="AA30">
        <v>0.35</v>
      </c>
      <c r="AB30">
        <v>0.24</v>
      </c>
      <c r="AC30">
        <v>0.36</v>
      </c>
      <c r="AD30">
        <v>0.63</v>
      </c>
      <c r="AE30">
        <v>0.37</v>
      </c>
      <c r="AF30">
        <v>0.6</v>
      </c>
      <c r="AG30">
        <v>0.43</v>
      </c>
      <c r="AH30">
        <v>0.39</v>
      </c>
      <c r="AI30">
        <v>0.27</v>
      </c>
      <c r="AJ30">
        <v>0</v>
      </c>
      <c r="AK30">
        <v>0</v>
      </c>
      <c r="AL30">
        <v>0</v>
      </c>
      <c r="AM30">
        <v>0</v>
      </c>
      <c r="AN30">
        <v>204.11</v>
      </c>
      <c r="AO30">
        <v>53.85</v>
      </c>
      <c r="AP30">
        <v>18.05</v>
      </c>
      <c r="AQ30">
        <v>72.900000000000006</v>
      </c>
      <c r="AR30">
        <v>20</v>
      </c>
      <c r="AS30">
        <v>10</v>
      </c>
      <c r="AT30">
        <v>60</v>
      </c>
      <c r="AU30">
        <v>40</v>
      </c>
      <c r="AV30">
        <v>50</v>
      </c>
      <c r="AW30">
        <v>0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106.32999999999997</v>
      </c>
      <c r="I31" s="88">
        <v>0.37</v>
      </c>
      <c r="J31" s="88">
        <v>2.77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70.88</v>
      </c>
      <c r="X31">
        <v>2.38</v>
      </c>
      <c r="Y31">
        <v>32.57</v>
      </c>
      <c r="Z31">
        <v>6.71</v>
      </c>
      <c r="AA31">
        <v>0.35</v>
      </c>
      <c r="AB31">
        <v>0.24</v>
      </c>
      <c r="AC31">
        <v>0.36</v>
      </c>
      <c r="AD31">
        <v>0.63</v>
      </c>
      <c r="AE31">
        <v>0.37</v>
      </c>
      <c r="AF31">
        <v>0.6</v>
      </c>
      <c r="AG31">
        <v>0.43</v>
      </c>
      <c r="AH31">
        <v>0.39</v>
      </c>
      <c r="AI31">
        <v>0.27</v>
      </c>
      <c r="AJ31">
        <v>0</v>
      </c>
      <c r="AK31">
        <v>0</v>
      </c>
      <c r="AL31">
        <v>0</v>
      </c>
      <c r="AM31">
        <v>0</v>
      </c>
      <c r="AN31">
        <v>204.11</v>
      </c>
      <c r="AO31">
        <v>53.85</v>
      </c>
      <c r="AP31">
        <v>18.05</v>
      </c>
      <c r="AQ31">
        <v>72.900000000000006</v>
      </c>
      <c r="AR31">
        <v>20</v>
      </c>
      <c r="AS31">
        <v>10</v>
      </c>
      <c r="AT31">
        <v>60</v>
      </c>
      <c r="AU31">
        <v>40</v>
      </c>
      <c r="AV31">
        <v>50</v>
      </c>
      <c r="AW31">
        <v>0</v>
      </c>
      <c r="AX31">
        <v>0</v>
      </c>
      <c r="AY31">
        <v>0</v>
      </c>
    </row>
    <row r="32" spans="1:51">
      <c r="A32" t="s">
        <v>281</v>
      </c>
      <c r="G32" t="s">
        <v>74</v>
      </c>
      <c r="H32" s="115">
        <v>113.32999999999997</v>
      </c>
      <c r="I32" s="88">
        <v>3.37</v>
      </c>
      <c r="J32" s="88">
        <v>2.77</v>
      </c>
      <c r="K32" s="88">
        <v>0</v>
      </c>
      <c r="L32" s="88">
        <v>6.71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70.88</v>
      </c>
      <c r="X32">
        <v>2.38</v>
      </c>
      <c r="Y32">
        <v>32.57</v>
      </c>
      <c r="Z32">
        <v>6.71</v>
      </c>
      <c r="AA32">
        <v>0.35</v>
      </c>
      <c r="AB32">
        <v>0.24</v>
      </c>
      <c r="AC32">
        <v>0.36</v>
      </c>
      <c r="AD32">
        <v>0.63</v>
      </c>
      <c r="AE32">
        <v>0.37</v>
      </c>
      <c r="AF32">
        <v>0.6</v>
      </c>
      <c r="AG32">
        <v>0.43</v>
      </c>
      <c r="AH32">
        <v>0.39</v>
      </c>
      <c r="AI32">
        <v>0.27</v>
      </c>
      <c r="AJ32">
        <v>0</v>
      </c>
      <c r="AK32">
        <v>0</v>
      </c>
      <c r="AL32">
        <v>0</v>
      </c>
      <c r="AM32">
        <v>0</v>
      </c>
      <c r="AN32">
        <v>204.11</v>
      </c>
      <c r="AO32">
        <v>53.85</v>
      </c>
      <c r="AP32">
        <v>18.05</v>
      </c>
      <c r="AQ32">
        <v>72.900000000000006</v>
      </c>
      <c r="AR32">
        <v>20</v>
      </c>
      <c r="AS32">
        <v>10</v>
      </c>
      <c r="AT32">
        <v>60</v>
      </c>
      <c r="AU32">
        <v>40</v>
      </c>
      <c r="AV32">
        <v>50</v>
      </c>
      <c r="AW32">
        <v>0</v>
      </c>
      <c r="AX32">
        <v>7</v>
      </c>
      <c r="AY32">
        <v>3</v>
      </c>
    </row>
    <row r="33" spans="1:51">
      <c r="A33" t="s">
        <v>282</v>
      </c>
      <c r="G33" t="s">
        <v>75</v>
      </c>
      <c r="H33" s="115">
        <v>179.71999999999997</v>
      </c>
      <c r="I33" s="88">
        <v>6.37</v>
      </c>
      <c r="J33" s="88">
        <v>2.77</v>
      </c>
      <c r="K33" s="88">
        <v>0</v>
      </c>
      <c r="L33" s="88">
        <v>7.1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70.88</v>
      </c>
      <c r="X33">
        <v>2.38</v>
      </c>
      <c r="Y33">
        <v>32.57</v>
      </c>
      <c r="Z33">
        <v>6.71</v>
      </c>
      <c r="AA33">
        <v>0.35</v>
      </c>
      <c r="AB33">
        <v>0.24</v>
      </c>
      <c r="AC33">
        <v>0.36</v>
      </c>
      <c r="AD33">
        <v>0.63</v>
      </c>
      <c r="AE33">
        <v>0.37</v>
      </c>
      <c r="AF33">
        <v>0.6</v>
      </c>
      <c r="AG33">
        <v>0.43</v>
      </c>
      <c r="AH33">
        <v>0.39</v>
      </c>
      <c r="AI33">
        <v>0.27</v>
      </c>
      <c r="AJ33">
        <v>59.39</v>
      </c>
      <c r="AK33">
        <v>0</v>
      </c>
      <c r="AL33">
        <v>0</v>
      </c>
      <c r="AM33">
        <v>0</v>
      </c>
      <c r="AN33">
        <v>204.11</v>
      </c>
      <c r="AO33">
        <v>53.85</v>
      </c>
      <c r="AP33">
        <v>18.05</v>
      </c>
      <c r="AQ33">
        <v>72.900000000000006</v>
      </c>
      <c r="AR33">
        <v>20</v>
      </c>
      <c r="AS33">
        <v>10</v>
      </c>
      <c r="AT33">
        <v>60</v>
      </c>
      <c r="AU33">
        <v>40</v>
      </c>
      <c r="AV33">
        <v>50</v>
      </c>
      <c r="AW33">
        <v>0.39</v>
      </c>
      <c r="AX33">
        <v>14</v>
      </c>
      <c r="AY33">
        <v>6</v>
      </c>
    </row>
    <row r="34" spans="1:51">
      <c r="A34" t="s">
        <v>283</v>
      </c>
      <c r="G34" t="s">
        <v>76</v>
      </c>
      <c r="H34" s="115">
        <v>314.45</v>
      </c>
      <c r="I34" s="88">
        <v>7.87</v>
      </c>
      <c r="J34" s="88">
        <v>2.77</v>
      </c>
      <c r="K34" s="88">
        <v>0</v>
      </c>
      <c r="L34" s="88">
        <v>7.38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70.88</v>
      </c>
      <c r="X34">
        <v>2.38</v>
      </c>
      <c r="Y34">
        <v>32.57</v>
      </c>
      <c r="Z34">
        <v>6.71</v>
      </c>
      <c r="AA34">
        <v>0.35</v>
      </c>
      <c r="AB34">
        <v>0.24</v>
      </c>
      <c r="AC34">
        <v>0.36</v>
      </c>
      <c r="AD34">
        <v>0.63</v>
      </c>
      <c r="AE34">
        <v>0.37</v>
      </c>
      <c r="AF34">
        <v>0.6</v>
      </c>
      <c r="AG34">
        <v>0.43</v>
      </c>
      <c r="AH34">
        <v>0.39</v>
      </c>
      <c r="AI34">
        <v>0.27</v>
      </c>
      <c r="AJ34">
        <v>190.62</v>
      </c>
      <c r="AK34">
        <v>0</v>
      </c>
      <c r="AL34">
        <v>0</v>
      </c>
      <c r="AM34">
        <v>0</v>
      </c>
      <c r="AN34">
        <v>204.11</v>
      </c>
      <c r="AO34">
        <v>53.85</v>
      </c>
      <c r="AP34">
        <v>18.05</v>
      </c>
      <c r="AQ34">
        <v>72.900000000000006</v>
      </c>
      <c r="AR34">
        <v>20</v>
      </c>
      <c r="AS34">
        <v>10</v>
      </c>
      <c r="AT34">
        <v>60</v>
      </c>
      <c r="AU34">
        <v>40</v>
      </c>
      <c r="AV34">
        <v>50</v>
      </c>
      <c r="AW34">
        <v>0.67</v>
      </c>
      <c r="AX34">
        <v>17.5</v>
      </c>
      <c r="AY34">
        <v>7.5</v>
      </c>
    </row>
    <row r="35" spans="1:51">
      <c r="A35" t="s">
        <v>298</v>
      </c>
      <c r="G35" t="s">
        <v>77</v>
      </c>
      <c r="H35" s="115">
        <v>432.86999999999995</v>
      </c>
      <c r="I35" s="88">
        <v>28.62</v>
      </c>
      <c r="J35" s="88">
        <v>2.81</v>
      </c>
      <c r="K35" s="88">
        <v>0</v>
      </c>
      <c r="L35" s="88">
        <v>7.73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70.88</v>
      </c>
      <c r="X35">
        <v>2.4700000000000002</v>
      </c>
      <c r="Y35">
        <v>32.57</v>
      </c>
      <c r="Z35">
        <v>6.71</v>
      </c>
      <c r="AA35">
        <v>0.35</v>
      </c>
      <c r="AB35">
        <v>0.24</v>
      </c>
      <c r="AC35">
        <v>0.33</v>
      </c>
      <c r="AD35">
        <v>0.63</v>
      </c>
      <c r="AE35">
        <v>0.46</v>
      </c>
      <c r="AF35">
        <v>0.6</v>
      </c>
      <c r="AG35">
        <v>0.43</v>
      </c>
      <c r="AH35">
        <v>0.34</v>
      </c>
      <c r="AI35">
        <v>0.27</v>
      </c>
      <c r="AJ35">
        <v>305.57</v>
      </c>
      <c r="AK35">
        <v>0</v>
      </c>
      <c r="AL35">
        <v>19.16</v>
      </c>
      <c r="AM35">
        <v>0</v>
      </c>
      <c r="AN35">
        <v>204.11</v>
      </c>
      <c r="AO35">
        <v>53.85</v>
      </c>
      <c r="AP35">
        <v>18.05</v>
      </c>
      <c r="AQ35">
        <v>72.900000000000006</v>
      </c>
      <c r="AR35">
        <v>20</v>
      </c>
      <c r="AS35">
        <v>10</v>
      </c>
      <c r="AT35">
        <v>60</v>
      </c>
      <c r="AU35">
        <v>40</v>
      </c>
      <c r="AV35">
        <v>50</v>
      </c>
      <c r="AW35">
        <v>1.02</v>
      </c>
      <c r="AX35">
        <v>21</v>
      </c>
      <c r="AY35">
        <v>9</v>
      </c>
    </row>
    <row r="36" spans="1:51">
      <c r="A36" t="s">
        <v>331</v>
      </c>
      <c r="G36" t="s">
        <v>78</v>
      </c>
      <c r="H36" s="115">
        <v>467.34999999999997</v>
      </c>
      <c r="I36" s="88">
        <v>28.62</v>
      </c>
      <c r="J36" s="88">
        <v>2.81</v>
      </c>
      <c r="K36" s="88">
        <v>0</v>
      </c>
      <c r="L36" s="88">
        <v>8.14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70.88</v>
      </c>
      <c r="X36">
        <v>2.4700000000000002</v>
      </c>
      <c r="Y36">
        <v>32.57</v>
      </c>
      <c r="Z36">
        <v>6.71</v>
      </c>
      <c r="AA36">
        <v>0.35</v>
      </c>
      <c r="AB36">
        <v>0.24</v>
      </c>
      <c r="AC36">
        <v>0.33</v>
      </c>
      <c r="AD36">
        <v>0.63</v>
      </c>
      <c r="AE36">
        <v>0.46</v>
      </c>
      <c r="AF36">
        <v>0.6</v>
      </c>
      <c r="AG36">
        <v>0.43</v>
      </c>
      <c r="AH36">
        <v>0.34</v>
      </c>
      <c r="AI36">
        <v>0.27</v>
      </c>
      <c r="AJ36">
        <v>340.05</v>
      </c>
      <c r="AK36">
        <v>0</v>
      </c>
      <c r="AL36">
        <v>19.16</v>
      </c>
      <c r="AM36">
        <v>0</v>
      </c>
      <c r="AN36">
        <v>204.11</v>
      </c>
      <c r="AO36">
        <v>53.85</v>
      </c>
      <c r="AP36">
        <v>18.05</v>
      </c>
      <c r="AQ36">
        <v>72.900000000000006</v>
      </c>
      <c r="AR36">
        <v>20</v>
      </c>
      <c r="AS36">
        <v>10</v>
      </c>
      <c r="AT36">
        <v>60</v>
      </c>
      <c r="AU36">
        <v>40</v>
      </c>
      <c r="AV36">
        <v>50</v>
      </c>
      <c r="AW36">
        <v>1.43</v>
      </c>
      <c r="AX36">
        <v>21</v>
      </c>
      <c r="AY36">
        <v>9</v>
      </c>
    </row>
    <row r="37" spans="1:51">
      <c r="A37" t="s">
        <v>332</v>
      </c>
      <c r="G37" t="s">
        <v>79</v>
      </c>
      <c r="H37" s="115">
        <v>583.32999999999993</v>
      </c>
      <c r="I37" s="88">
        <v>35.22</v>
      </c>
      <c r="J37" s="88">
        <v>2.81</v>
      </c>
      <c r="K37" s="88">
        <v>0</v>
      </c>
      <c r="L37" s="88">
        <v>8.5399999999999991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70.88</v>
      </c>
      <c r="X37">
        <v>2.4700000000000002</v>
      </c>
      <c r="Y37">
        <v>32.57</v>
      </c>
      <c r="Z37">
        <v>6.71</v>
      </c>
      <c r="AA37">
        <v>0.35</v>
      </c>
      <c r="AB37">
        <v>0.24</v>
      </c>
      <c r="AC37">
        <v>0.33</v>
      </c>
      <c r="AD37">
        <v>0.63</v>
      </c>
      <c r="AE37">
        <v>0.46</v>
      </c>
      <c r="AF37">
        <v>0.6</v>
      </c>
      <c r="AG37">
        <v>0.43</v>
      </c>
      <c r="AH37">
        <v>0.34</v>
      </c>
      <c r="AI37">
        <v>0.27</v>
      </c>
      <c r="AJ37">
        <v>440.63</v>
      </c>
      <c r="AK37">
        <v>0</v>
      </c>
      <c r="AL37">
        <v>19.16</v>
      </c>
      <c r="AM37">
        <v>0</v>
      </c>
      <c r="AN37">
        <v>204.11</v>
      </c>
      <c r="AO37">
        <v>53.85</v>
      </c>
      <c r="AP37">
        <v>18.05</v>
      </c>
      <c r="AQ37">
        <v>72.900000000000006</v>
      </c>
      <c r="AR37">
        <v>20</v>
      </c>
      <c r="AS37">
        <v>10</v>
      </c>
      <c r="AT37">
        <v>60</v>
      </c>
      <c r="AU37">
        <v>40</v>
      </c>
      <c r="AV37">
        <v>50</v>
      </c>
      <c r="AW37">
        <v>1.83</v>
      </c>
      <c r="AX37">
        <v>36.4</v>
      </c>
      <c r="AY37">
        <v>15.6</v>
      </c>
    </row>
    <row r="38" spans="1:51">
      <c r="A38" t="s">
        <v>333</v>
      </c>
      <c r="G38" t="s">
        <v>80</v>
      </c>
      <c r="H38" s="115">
        <v>646.69999999999993</v>
      </c>
      <c r="I38" s="88">
        <v>40.620000000000005</v>
      </c>
      <c r="J38" s="88">
        <v>2.81</v>
      </c>
      <c r="K38" s="88">
        <v>0</v>
      </c>
      <c r="L38" s="88">
        <v>8.94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70.88</v>
      </c>
      <c r="X38">
        <v>2.4700000000000002</v>
      </c>
      <c r="Y38">
        <v>32.57</v>
      </c>
      <c r="Z38">
        <v>6.71</v>
      </c>
      <c r="AA38">
        <v>0.35</v>
      </c>
      <c r="AB38">
        <v>0.24</v>
      </c>
      <c r="AC38">
        <v>0.33</v>
      </c>
      <c r="AD38">
        <v>0.63</v>
      </c>
      <c r="AE38">
        <v>0.46</v>
      </c>
      <c r="AF38">
        <v>0.6</v>
      </c>
      <c r="AG38">
        <v>0.43</v>
      </c>
      <c r="AH38">
        <v>0.34</v>
      </c>
      <c r="AI38">
        <v>0.27</v>
      </c>
      <c r="AJ38">
        <v>491.4</v>
      </c>
      <c r="AK38">
        <v>0</v>
      </c>
      <c r="AL38">
        <v>19.16</v>
      </c>
      <c r="AM38">
        <v>0</v>
      </c>
      <c r="AN38">
        <v>204.11</v>
      </c>
      <c r="AO38">
        <v>53.85</v>
      </c>
      <c r="AP38">
        <v>18.05</v>
      </c>
      <c r="AQ38">
        <v>72.900000000000006</v>
      </c>
      <c r="AR38">
        <v>20</v>
      </c>
      <c r="AS38">
        <v>10</v>
      </c>
      <c r="AT38">
        <v>60</v>
      </c>
      <c r="AU38">
        <v>40</v>
      </c>
      <c r="AV38">
        <v>50</v>
      </c>
      <c r="AW38">
        <v>2.23</v>
      </c>
      <c r="AX38">
        <v>49</v>
      </c>
      <c r="AY38">
        <v>21</v>
      </c>
    </row>
    <row r="39" spans="1:51">
      <c r="A39" t="s">
        <v>334</v>
      </c>
      <c r="G39" t="s">
        <v>81</v>
      </c>
      <c r="H39" s="115">
        <v>699.39</v>
      </c>
      <c r="I39" s="88">
        <v>50.2</v>
      </c>
      <c r="J39" s="88">
        <v>2.81</v>
      </c>
      <c r="K39" s="88">
        <v>0</v>
      </c>
      <c r="L39" s="88">
        <v>9.36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70.88</v>
      </c>
      <c r="X39">
        <v>2.4700000000000002</v>
      </c>
      <c r="Y39">
        <v>32.57</v>
      </c>
      <c r="Z39">
        <v>6.71</v>
      </c>
      <c r="AA39">
        <v>0.35</v>
      </c>
      <c r="AB39">
        <v>0.24</v>
      </c>
      <c r="AC39">
        <v>0.33</v>
      </c>
      <c r="AD39">
        <v>0.63</v>
      </c>
      <c r="AE39">
        <v>0.46</v>
      </c>
      <c r="AF39">
        <v>0.54</v>
      </c>
      <c r="AG39">
        <v>0.49</v>
      </c>
      <c r="AH39">
        <v>0.34</v>
      </c>
      <c r="AI39">
        <v>0.27</v>
      </c>
      <c r="AJ39">
        <v>544.09</v>
      </c>
      <c r="AK39">
        <v>0</v>
      </c>
      <c r="AL39">
        <v>28.74</v>
      </c>
      <c r="AM39">
        <v>0</v>
      </c>
      <c r="AN39">
        <v>204.11</v>
      </c>
      <c r="AO39">
        <v>53.85</v>
      </c>
      <c r="AP39">
        <v>18.05</v>
      </c>
      <c r="AQ39">
        <v>72.900000000000006</v>
      </c>
      <c r="AR39">
        <v>20</v>
      </c>
      <c r="AS39">
        <v>10</v>
      </c>
      <c r="AT39">
        <v>60</v>
      </c>
      <c r="AU39">
        <v>40</v>
      </c>
      <c r="AV39">
        <v>50</v>
      </c>
      <c r="AW39">
        <v>2.65</v>
      </c>
      <c r="AX39">
        <v>49</v>
      </c>
      <c r="AY39">
        <v>21</v>
      </c>
    </row>
    <row r="40" spans="1:51">
      <c r="A40" t="s">
        <v>355</v>
      </c>
      <c r="G40" t="s">
        <v>82</v>
      </c>
      <c r="H40" s="115">
        <v>751.04</v>
      </c>
      <c r="I40" s="88">
        <v>59.2</v>
      </c>
      <c r="J40" s="88">
        <v>2.81</v>
      </c>
      <c r="K40" s="88">
        <v>0</v>
      </c>
      <c r="L40" s="88">
        <v>9.81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70.88</v>
      </c>
      <c r="X40">
        <v>2.4700000000000002</v>
      </c>
      <c r="Y40">
        <v>32.57</v>
      </c>
      <c r="Z40">
        <v>6.71</v>
      </c>
      <c r="AA40">
        <v>0.35</v>
      </c>
      <c r="AB40">
        <v>0.24</v>
      </c>
      <c r="AC40">
        <v>0.33</v>
      </c>
      <c r="AD40">
        <v>0.63</v>
      </c>
      <c r="AE40">
        <v>0.46</v>
      </c>
      <c r="AF40">
        <v>0.54</v>
      </c>
      <c r="AG40">
        <v>0.49</v>
      </c>
      <c r="AH40">
        <v>0.34</v>
      </c>
      <c r="AI40">
        <v>0.27</v>
      </c>
      <c r="AJ40">
        <v>574.74</v>
      </c>
      <c r="AK40">
        <v>0</v>
      </c>
      <c r="AL40">
        <v>28.74</v>
      </c>
      <c r="AM40">
        <v>0</v>
      </c>
      <c r="AN40">
        <v>204.11</v>
      </c>
      <c r="AO40">
        <v>53.85</v>
      </c>
      <c r="AP40">
        <v>18.05</v>
      </c>
      <c r="AQ40">
        <v>72.900000000000006</v>
      </c>
      <c r="AR40">
        <v>20</v>
      </c>
      <c r="AS40">
        <v>10</v>
      </c>
      <c r="AT40">
        <v>60</v>
      </c>
      <c r="AU40">
        <v>40</v>
      </c>
      <c r="AV40">
        <v>50</v>
      </c>
      <c r="AW40">
        <v>3.1</v>
      </c>
      <c r="AX40">
        <v>70</v>
      </c>
      <c r="AY40">
        <v>30</v>
      </c>
    </row>
    <row r="41" spans="1:51">
      <c r="A41" t="s">
        <v>356</v>
      </c>
      <c r="G41" t="s">
        <v>83</v>
      </c>
      <c r="H41" s="115">
        <v>622.74999999999989</v>
      </c>
      <c r="I41" s="88">
        <v>65.8</v>
      </c>
      <c r="J41" s="88">
        <v>2.81</v>
      </c>
      <c r="K41" s="88">
        <v>0</v>
      </c>
      <c r="L41" s="88">
        <v>10.24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70.88</v>
      </c>
      <c r="X41">
        <v>2.4700000000000002</v>
      </c>
      <c r="Y41">
        <v>32.57</v>
      </c>
      <c r="Z41">
        <v>6.71</v>
      </c>
      <c r="AA41">
        <v>0.35</v>
      </c>
      <c r="AB41">
        <v>0.24</v>
      </c>
      <c r="AC41">
        <v>0.33</v>
      </c>
      <c r="AD41">
        <v>0.63</v>
      </c>
      <c r="AE41">
        <v>0.46</v>
      </c>
      <c r="AF41">
        <v>0.54</v>
      </c>
      <c r="AG41">
        <v>0.49</v>
      </c>
      <c r="AH41">
        <v>0.34</v>
      </c>
      <c r="AI41">
        <v>0.27</v>
      </c>
      <c r="AJ41">
        <v>287.37</v>
      </c>
      <c r="AK41">
        <v>143.68</v>
      </c>
      <c r="AL41">
        <v>28.74</v>
      </c>
      <c r="AM41">
        <v>0</v>
      </c>
      <c r="AN41">
        <v>204.11</v>
      </c>
      <c r="AO41">
        <v>53.85</v>
      </c>
      <c r="AP41">
        <v>18.05</v>
      </c>
      <c r="AQ41">
        <v>72.900000000000006</v>
      </c>
      <c r="AR41">
        <v>20</v>
      </c>
      <c r="AS41">
        <v>10</v>
      </c>
      <c r="AT41">
        <v>60</v>
      </c>
      <c r="AU41">
        <v>40</v>
      </c>
      <c r="AV41">
        <v>50</v>
      </c>
      <c r="AW41">
        <v>3.53</v>
      </c>
      <c r="AX41">
        <v>85.4</v>
      </c>
      <c r="AY41">
        <v>36.6</v>
      </c>
    </row>
    <row r="42" spans="1:51">
      <c r="A42" t="s">
        <v>357</v>
      </c>
      <c r="G42" t="s">
        <v>84</v>
      </c>
      <c r="H42" s="115">
        <v>597.88</v>
      </c>
      <c r="I42" s="88">
        <v>69.099999999999994</v>
      </c>
      <c r="J42" s="88">
        <v>2.81</v>
      </c>
      <c r="K42" s="88">
        <v>0</v>
      </c>
      <c r="L42" s="88">
        <v>10.69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70.88</v>
      </c>
      <c r="X42">
        <v>2.4700000000000002</v>
      </c>
      <c r="Y42">
        <v>0</v>
      </c>
      <c r="Z42">
        <v>6.71</v>
      </c>
      <c r="AA42">
        <v>0.35</v>
      </c>
      <c r="AB42">
        <v>0.24</v>
      </c>
      <c r="AC42">
        <v>0.33</v>
      </c>
      <c r="AD42">
        <v>0.63</v>
      </c>
      <c r="AE42">
        <v>0.46</v>
      </c>
      <c r="AF42">
        <v>0.54</v>
      </c>
      <c r="AG42">
        <v>0.49</v>
      </c>
      <c r="AH42">
        <v>0.34</v>
      </c>
      <c r="AI42">
        <v>0.27</v>
      </c>
      <c r="AJ42">
        <v>287.37</v>
      </c>
      <c r="AK42">
        <v>143.68</v>
      </c>
      <c r="AL42">
        <v>28.74</v>
      </c>
      <c r="AM42">
        <v>0</v>
      </c>
      <c r="AN42">
        <v>204.11</v>
      </c>
      <c r="AO42">
        <v>53.85</v>
      </c>
      <c r="AP42">
        <v>18.05</v>
      </c>
      <c r="AQ42">
        <v>72.900000000000006</v>
      </c>
      <c r="AR42">
        <v>20</v>
      </c>
      <c r="AS42">
        <v>10</v>
      </c>
      <c r="AT42">
        <v>60</v>
      </c>
      <c r="AU42">
        <v>40</v>
      </c>
      <c r="AV42">
        <v>50</v>
      </c>
      <c r="AW42">
        <v>3.98</v>
      </c>
      <c r="AX42">
        <v>93.1</v>
      </c>
      <c r="AY42">
        <v>39.9</v>
      </c>
    </row>
    <row r="43" spans="1:51">
      <c r="A43" t="s">
        <v>363</v>
      </c>
      <c r="G43" t="s">
        <v>85</v>
      </c>
      <c r="H43" s="115">
        <v>479.36</v>
      </c>
      <c r="I43" s="88">
        <v>63.7</v>
      </c>
      <c r="J43" s="88">
        <v>2.81</v>
      </c>
      <c r="K43" s="88">
        <v>0</v>
      </c>
      <c r="L43" s="88">
        <v>11.11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0</v>
      </c>
      <c r="Z43">
        <v>6.71</v>
      </c>
      <c r="AA43">
        <v>0.39</v>
      </c>
      <c r="AB43">
        <v>0.22</v>
      </c>
      <c r="AC43">
        <v>0.33</v>
      </c>
      <c r="AD43">
        <v>0.56999999999999995</v>
      </c>
      <c r="AE43">
        <v>0.44</v>
      </c>
      <c r="AF43">
        <v>0.54</v>
      </c>
      <c r="AG43">
        <v>0.49</v>
      </c>
      <c r="AH43">
        <v>0.34</v>
      </c>
      <c r="AI43">
        <v>0.34</v>
      </c>
      <c r="AJ43">
        <v>229.9</v>
      </c>
      <c r="AK43">
        <v>143.68</v>
      </c>
      <c r="AL43">
        <v>19.16</v>
      </c>
      <c r="AM43">
        <v>0</v>
      </c>
      <c r="AN43">
        <v>204.11</v>
      </c>
      <c r="AO43">
        <v>53.85</v>
      </c>
      <c r="AP43">
        <v>18.05</v>
      </c>
      <c r="AQ43">
        <v>72.900000000000006</v>
      </c>
      <c r="AR43">
        <v>20</v>
      </c>
      <c r="AS43">
        <v>10</v>
      </c>
      <c r="AT43">
        <v>60</v>
      </c>
      <c r="AU43">
        <v>40</v>
      </c>
      <c r="AV43">
        <v>50</v>
      </c>
      <c r="AW43">
        <v>4.4000000000000004</v>
      </c>
      <c r="AX43">
        <v>102.9</v>
      </c>
      <c r="AY43">
        <v>44.1</v>
      </c>
    </row>
    <row r="44" spans="1:51">
      <c r="A44" t="s">
        <v>367</v>
      </c>
      <c r="G44" t="s">
        <v>86</v>
      </c>
      <c r="H44" s="115">
        <v>488.46000000000004</v>
      </c>
      <c r="I44" s="88">
        <v>67.599999999999994</v>
      </c>
      <c r="J44" s="88">
        <v>2.81</v>
      </c>
      <c r="K44" s="88">
        <v>0</v>
      </c>
      <c r="L44" s="88">
        <v>11.45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0</v>
      </c>
      <c r="Z44">
        <v>6.71</v>
      </c>
      <c r="AA44">
        <v>0.39</v>
      </c>
      <c r="AB44">
        <v>0.22</v>
      </c>
      <c r="AC44">
        <v>0.33</v>
      </c>
      <c r="AD44">
        <v>0.56999999999999995</v>
      </c>
      <c r="AE44">
        <v>0.44</v>
      </c>
      <c r="AF44">
        <v>0.54</v>
      </c>
      <c r="AG44">
        <v>0.49</v>
      </c>
      <c r="AH44">
        <v>0.34</v>
      </c>
      <c r="AI44">
        <v>0.34</v>
      </c>
      <c r="AJ44">
        <v>229.9</v>
      </c>
      <c r="AK44">
        <v>143.68</v>
      </c>
      <c r="AL44">
        <v>19.16</v>
      </c>
      <c r="AM44">
        <v>0</v>
      </c>
      <c r="AN44">
        <v>204.11</v>
      </c>
      <c r="AO44">
        <v>53.85</v>
      </c>
      <c r="AP44">
        <v>18.05</v>
      </c>
      <c r="AQ44">
        <v>72.900000000000006</v>
      </c>
      <c r="AR44">
        <v>20</v>
      </c>
      <c r="AS44">
        <v>10</v>
      </c>
      <c r="AT44">
        <v>60</v>
      </c>
      <c r="AU44">
        <v>40</v>
      </c>
      <c r="AV44">
        <v>50</v>
      </c>
      <c r="AW44">
        <v>4.74</v>
      </c>
      <c r="AX44">
        <v>112</v>
      </c>
      <c r="AY44">
        <v>48</v>
      </c>
    </row>
    <row r="45" spans="1:51">
      <c r="A45" t="s">
        <v>390</v>
      </c>
      <c r="G45" t="s">
        <v>87</v>
      </c>
      <c r="H45" s="115">
        <v>407.15</v>
      </c>
      <c r="I45" s="88">
        <v>69.7</v>
      </c>
      <c r="J45" s="88">
        <v>2.81</v>
      </c>
      <c r="K45" s="88">
        <v>0</v>
      </c>
      <c r="L45" s="88">
        <v>11.73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0</v>
      </c>
      <c r="Z45">
        <v>6.71</v>
      </c>
      <c r="AA45">
        <v>0.39</v>
      </c>
      <c r="AB45">
        <v>0.22</v>
      </c>
      <c r="AC45">
        <v>0.33</v>
      </c>
      <c r="AD45">
        <v>0.56999999999999995</v>
      </c>
      <c r="AE45">
        <v>0.44</v>
      </c>
      <c r="AF45">
        <v>0.54</v>
      </c>
      <c r="AG45">
        <v>0.49</v>
      </c>
      <c r="AH45">
        <v>0.34</v>
      </c>
      <c r="AI45">
        <v>0.34</v>
      </c>
      <c r="AJ45">
        <v>191.58</v>
      </c>
      <c r="AK45">
        <v>95.79</v>
      </c>
      <c r="AL45">
        <v>19.16</v>
      </c>
      <c r="AM45">
        <v>0</v>
      </c>
      <c r="AN45">
        <v>204.11</v>
      </c>
      <c r="AO45">
        <v>53.85</v>
      </c>
      <c r="AP45">
        <v>18.05</v>
      </c>
      <c r="AQ45">
        <v>72.900000000000006</v>
      </c>
      <c r="AR45">
        <v>20</v>
      </c>
      <c r="AS45">
        <v>10</v>
      </c>
      <c r="AT45">
        <v>60</v>
      </c>
      <c r="AU45">
        <v>40</v>
      </c>
      <c r="AV45">
        <v>50</v>
      </c>
      <c r="AW45">
        <v>5.0199999999999996</v>
      </c>
      <c r="AX45">
        <v>116.9</v>
      </c>
      <c r="AY45">
        <v>50.1</v>
      </c>
    </row>
    <row r="46" spans="1:51">
      <c r="A46" t="s">
        <v>391</v>
      </c>
      <c r="G46" t="s">
        <v>88</v>
      </c>
      <c r="H46" s="115">
        <v>414.15</v>
      </c>
      <c r="I46" s="88">
        <v>72.7</v>
      </c>
      <c r="J46" s="88">
        <v>2.81</v>
      </c>
      <c r="K46" s="88">
        <v>0</v>
      </c>
      <c r="L46" s="88">
        <v>12.01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0</v>
      </c>
      <c r="Z46">
        <v>6.71</v>
      </c>
      <c r="AA46">
        <v>0.39</v>
      </c>
      <c r="AB46">
        <v>0.22</v>
      </c>
      <c r="AC46">
        <v>0.33</v>
      </c>
      <c r="AD46">
        <v>0.56999999999999995</v>
      </c>
      <c r="AE46">
        <v>0.44</v>
      </c>
      <c r="AF46">
        <v>0.54</v>
      </c>
      <c r="AG46">
        <v>0.49</v>
      </c>
      <c r="AH46">
        <v>0.34</v>
      </c>
      <c r="AI46">
        <v>0.34</v>
      </c>
      <c r="AJ46">
        <v>191.58</v>
      </c>
      <c r="AK46">
        <v>95.79</v>
      </c>
      <c r="AL46">
        <v>19.16</v>
      </c>
      <c r="AM46">
        <v>0</v>
      </c>
      <c r="AN46">
        <v>204.11</v>
      </c>
      <c r="AO46">
        <v>53.85</v>
      </c>
      <c r="AP46">
        <v>18.05</v>
      </c>
      <c r="AQ46">
        <v>72.900000000000006</v>
      </c>
      <c r="AR46">
        <v>20</v>
      </c>
      <c r="AS46">
        <v>10</v>
      </c>
      <c r="AT46">
        <v>60</v>
      </c>
      <c r="AU46">
        <v>40</v>
      </c>
      <c r="AV46">
        <v>50</v>
      </c>
      <c r="AW46">
        <v>5.3</v>
      </c>
      <c r="AX46">
        <v>123.9</v>
      </c>
      <c r="AY46">
        <v>53.1</v>
      </c>
    </row>
    <row r="47" spans="1:51">
      <c r="A47" t="s">
        <v>395</v>
      </c>
      <c r="G47" t="s">
        <v>89</v>
      </c>
      <c r="H47" s="115">
        <v>323.96000000000004</v>
      </c>
      <c r="I47" s="88">
        <v>55.94</v>
      </c>
      <c r="J47" s="88">
        <v>2.81</v>
      </c>
      <c r="K47" s="88">
        <v>0</v>
      </c>
      <c r="L47" s="88">
        <v>12.25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0</v>
      </c>
      <c r="Z47">
        <v>6.71</v>
      </c>
      <c r="AA47">
        <v>0.39</v>
      </c>
      <c r="AB47">
        <v>0.22</v>
      </c>
      <c r="AC47">
        <v>0.33</v>
      </c>
      <c r="AD47">
        <v>0.56999999999999995</v>
      </c>
      <c r="AE47">
        <v>0.44</v>
      </c>
      <c r="AF47">
        <v>0.54</v>
      </c>
      <c r="AG47">
        <v>0.49</v>
      </c>
      <c r="AH47">
        <v>0.34</v>
      </c>
      <c r="AI47">
        <v>0.34</v>
      </c>
      <c r="AJ47">
        <v>191.58</v>
      </c>
      <c r="AK47">
        <v>0</v>
      </c>
      <c r="AL47">
        <v>0</v>
      </c>
      <c r="AM47">
        <v>0</v>
      </c>
      <c r="AN47">
        <v>204.11</v>
      </c>
      <c r="AO47">
        <v>53.85</v>
      </c>
      <c r="AP47">
        <v>18.05</v>
      </c>
      <c r="AQ47">
        <v>72.900000000000006</v>
      </c>
      <c r="AR47">
        <v>20</v>
      </c>
      <c r="AS47">
        <v>10</v>
      </c>
      <c r="AT47">
        <v>60</v>
      </c>
      <c r="AU47">
        <v>40</v>
      </c>
      <c r="AV47">
        <v>50</v>
      </c>
      <c r="AW47">
        <v>5.54</v>
      </c>
      <c r="AX47">
        <v>129.5</v>
      </c>
      <c r="AY47">
        <v>55.5</v>
      </c>
    </row>
    <row r="48" spans="1:51">
      <c r="A48" t="s">
        <v>399</v>
      </c>
      <c r="G48" t="s">
        <v>90</v>
      </c>
      <c r="H48" s="115">
        <v>137.97999999999999</v>
      </c>
      <c r="I48" s="88">
        <v>58.339999999999996</v>
      </c>
      <c r="J48" s="88">
        <v>2.81</v>
      </c>
      <c r="K48" s="88">
        <v>0</v>
      </c>
      <c r="L48" s="88">
        <v>12.48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0</v>
      </c>
      <c r="Z48">
        <v>6.71</v>
      </c>
      <c r="AA48">
        <v>0.39</v>
      </c>
      <c r="AB48">
        <v>0.22</v>
      </c>
      <c r="AC48">
        <v>0.33</v>
      </c>
      <c r="AD48">
        <v>0.56999999999999995</v>
      </c>
      <c r="AE48">
        <v>0.44</v>
      </c>
      <c r="AF48">
        <v>0.54</v>
      </c>
      <c r="AG48">
        <v>0.49</v>
      </c>
      <c r="AH48">
        <v>0.34</v>
      </c>
      <c r="AI48">
        <v>0.34</v>
      </c>
      <c r="AJ48">
        <v>0</v>
      </c>
      <c r="AK48">
        <v>0</v>
      </c>
      <c r="AL48">
        <v>0</v>
      </c>
      <c r="AM48">
        <v>0</v>
      </c>
      <c r="AN48">
        <v>204.11</v>
      </c>
      <c r="AO48">
        <v>53.85</v>
      </c>
      <c r="AP48">
        <v>18.05</v>
      </c>
      <c r="AQ48">
        <v>72.900000000000006</v>
      </c>
      <c r="AR48">
        <v>20</v>
      </c>
      <c r="AS48">
        <v>10</v>
      </c>
      <c r="AT48">
        <v>60</v>
      </c>
      <c r="AU48">
        <v>40</v>
      </c>
      <c r="AV48">
        <v>50</v>
      </c>
      <c r="AW48">
        <v>5.77</v>
      </c>
      <c r="AX48">
        <v>135.1</v>
      </c>
      <c r="AY48">
        <v>57.9</v>
      </c>
    </row>
    <row r="49" spans="1:51">
      <c r="A49" t="s">
        <v>400</v>
      </c>
      <c r="G49" t="s">
        <v>91</v>
      </c>
      <c r="H49" s="115">
        <v>142.88</v>
      </c>
      <c r="I49" s="88">
        <v>60.44</v>
      </c>
      <c r="J49" s="88">
        <v>2.81</v>
      </c>
      <c r="K49" s="88">
        <v>0</v>
      </c>
      <c r="L49" s="88">
        <v>12.690000000000001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0</v>
      </c>
      <c r="Z49">
        <v>6.71</v>
      </c>
      <c r="AA49">
        <v>0.39</v>
      </c>
      <c r="AB49">
        <v>0.22</v>
      </c>
      <c r="AC49">
        <v>0.33</v>
      </c>
      <c r="AD49">
        <v>0.56999999999999995</v>
      </c>
      <c r="AE49">
        <v>0.44</v>
      </c>
      <c r="AF49">
        <v>0.54</v>
      </c>
      <c r="AG49">
        <v>0.49</v>
      </c>
      <c r="AH49">
        <v>0.34</v>
      </c>
      <c r="AI49">
        <v>0.34</v>
      </c>
      <c r="AJ49">
        <v>0</v>
      </c>
      <c r="AK49">
        <v>0</v>
      </c>
      <c r="AL49">
        <v>0</v>
      </c>
      <c r="AM49">
        <v>0</v>
      </c>
      <c r="AN49">
        <v>204.11</v>
      </c>
      <c r="AO49">
        <v>53.85</v>
      </c>
      <c r="AP49">
        <v>18.05</v>
      </c>
      <c r="AQ49">
        <v>72.900000000000006</v>
      </c>
      <c r="AR49">
        <v>20</v>
      </c>
      <c r="AS49">
        <v>10</v>
      </c>
      <c r="AT49">
        <v>60</v>
      </c>
      <c r="AU49">
        <v>40</v>
      </c>
      <c r="AV49">
        <v>50</v>
      </c>
      <c r="AW49">
        <v>5.98</v>
      </c>
      <c r="AX49">
        <v>140</v>
      </c>
      <c r="AY49">
        <v>60</v>
      </c>
    </row>
    <row r="50" spans="1:51">
      <c r="A50" t="s">
        <v>401</v>
      </c>
      <c r="G50" t="s">
        <v>92</v>
      </c>
      <c r="H50" s="115">
        <v>142.88</v>
      </c>
      <c r="I50" s="88">
        <v>60.44</v>
      </c>
      <c r="J50" s="88">
        <v>2.81</v>
      </c>
      <c r="K50" s="88">
        <v>0</v>
      </c>
      <c r="L50" s="88">
        <v>12.74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0</v>
      </c>
      <c r="Z50">
        <v>6.71</v>
      </c>
      <c r="AA50">
        <v>0.39</v>
      </c>
      <c r="AB50">
        <v>0.22</v>
      </c>
      <c r="AC50">
        <v>0.33</v>
      </c>
      <c r="AD50">
        <v>0.56999999999999995</v>
      </c>
      <c r="AE50">
        <v>0.44</v>
      </c>
      <c r="AF50">
        <v>0.54</v>
      </c>
      <c r="AG50">
        <v>0.49</v>
      </c>
      <c r="AH50">
        <v>0.34</v>
      </c>
      <c r="AI50">
        <v>0.34</v>
      </c>
      <c r="AJ50">
        <v>0</v>
      </c>
      <c r="AK50">
        <v>0</v>
      </c>
      <c r="AL50">
        <v>0</v>
      </c>
      <c r="AM50">
        <v>0</v>
      </c>
      <c r="AN50">
        <v>204.11</v>
      </c>
      <c r="AO50">
        <v>53.85</v>
      </c>
      <c r="AP50">
        <v>18.05</v>
      </c>
      <c r="AQ50">
        <v>72.900000000000006</v>
      </c>
      <c r="AR50">
        <v>20</v>
      </c>
      <c r="AS50">
        <v>10</v>
      </c>
      <c r="AT50">
        <v>60</v>
      </c>
      <c r="AU50">
        <v>40</v>
      </c>
      <c r="AV50">
        <v>50</v>
      </c>
      <c r="AW50">
        <v>6.03</v>
      </c>
      <c r="AX50">
        <v>140</v>
      </c>
      <c r="AY50">
        <v>60</v>
      </c>
    </row>
    <row r="51" spans="1:51">
      <c r="A51" t="s">
        <v>403</v>
      </c>
      <c r="G51" t="s">
        <v>93</v>
      </c>
      <c r="H51" s="115">
        <v>142.88</v>
      </c>
      <c r="I51" s="88">
        <v>60.44</v>
      </c>
      <c r="J51" s="88">
        <v>2.81</v>
      </c>
      <c r="K51" s="88">
        <v>0</v>
      </c>
      <c r="L51" s="88">
        <v>12.85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0</v>
      </c>
      <c r="Z51">
        <v>6.71</v>
      </c>
      <c r="AA51">
        <v>0.39</v>
      </c>
      <c r="AB51">
        <v>0.22</v>
      </c>
      <c r="AC51">
        <v>0.33</v>
      </c>
      <c r="AD51">
        <v>0.56999999999999995</v>
      </c>
      <c r="AE51">
        <v>0.44</v>
      </c>
      <c r="AF51">
        <v>0.54</v>
      </c>
      <c r="AG51">
        <v>0.49</v>
      </c>
      <c r="AH51">
        <v>0.34</v>
      </c>
      <c r="AI51">
        <v>0.34</v>
      </c>
      <c r="AJ51">
        <v>0</v>
      </c>
      <c r="AK51">
        <v>0</v>
      </c>
      <c r="AL51">
        <v>0</v>
      </c>
      <c r="AM51">
        <v>0</v>
      </c>
      <c r="AN51">
        <v>204.11</v>
      </c>
      <c r="AO51">
        <v>53.85</v>
      </c>
      <c r="AP51">
        <v>18.05</v>
      </c>
      <c r="AQ51">
        <v>72.900000000000006</v>
      </c>
      <c r="AR51">
        <v>20</v>
      </c>
      <c r="AS51">
        <v>10</v>
      </c>
      <c r="AT51">
        <v>60</v>
      </c>
      <c r="AU51">
        <v>40</v>
      </c>
      <c r="AV51">
        <v>50</v>
      </c>
      <c r="AW51">
        <v>6.14</v>
      </c>
      <c r="AX51">
        <v>140</v>
      </c>
      <c r="AY51">
        <v>60</v>
      </c>
    </row>
    <row r="52" spans="1:51">
      <c r="A52" t="s">
        <v>404</v>
      </c>
      <c r="G52" t="s">
        <v>94</v>
      </c>
      <c r="H52" s="115">
        <v>142.88</v>
      </c>
      <c r="I52" s="88">
        <v>60.44</v>
      </c>
      <c r="J52" s="88">
        <v>2.81</v>
      </c>
      <c r="K52" s="88">
        <v>0</v>
      </c>
      <c r="L52" s="88">
        <v>12.870000000000001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0</v>
      </c>
      <c r="Z52">
        <v>6.71</v>
      </c>
      <c r="AA52">
        <v>0.39</v>
      </c>
      <c r="AB52">
        <v>0.22</v>
      </c>
      <c r="AC52">
        <v>0.33</v>
      </c>
      <c r="AD52">
        <v>0.56999999999999995</v>
      </c>
      <c r="AE52">
        <v>0.44</v>
      </c>
      <c r="AF52">
        <v>0.54</v>
      </c>
      <c r="AG52">
        <v>0.49</v>
      </c>
      <c r="AH52">
        <v>0.34</v>
      </c>
      <c r="AI52">
        <v>0.34</v>
      </c>
      <c r="AJ52">
        <v>0</v>
      </c>
      <c r="AK52">
        <v>0</v>
      </c>
      <c r="AL52">
        <v>0</v>
      </c>
      <c r="AM52">
        <v>0</v>
      </c>
      <c r="AN52">
        <v>204.11</v>
      </c>
      <c r="AO52">
        <v>53.85</v>
      </c>
      <c r="AP52">
        <v>18.05</v>
      </c>
      <c r="AQ52">
        <v>72.900000000000006</v>
      </c>
      <c r="AR52">
        <v>20</v>
      </c>
      <c r="AS52">
        <v>10</v>
      </c>
      <c r="AT52">
        <v>60</v>
      </c>
      <c r="AU52">
        <v>40</v>
      </c>
      <c r="AV52">
        <v>50</v>
      </c>
      <c r="AW52">
        <v>6.16</v>
      </c>
      <c r="AX52">
        <v>140</v>
      </c>
      <c r="AY52">
        <v>60</v>
      </c>
    </row>
    <row r="53" spans="1:51">
      <c r="A53" t="s">
        <v>445</v>
      </c>
      <c r="G53" t="s">
        <v>95</v>
      </c>
      <c r="H53" s="115">
        <v>144.97999999999999</v>
      </c>
      <c r="I53" s="88">
        <v>61.339999999999996</v>
      </c>
      <c r="J53" s="88">
        <v>2.81</v>
      </c>
      <c r="K53" s="88">
        <v>0</v>
      </c>
      <c r="L53" s="88">
        <v>12.91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0</v>
      </c>
      <c r="Z53">
        <v>6.71</v>
      </c>
      <c r="AA53">
        <v>0.39</v>
      </c>
      <c r="AB53">
        <v>0.22</v>
      </c>
      <c r="AC53">
        <v>0.33</v>
      </c>
      <c r="AD53">
        <v>0.56999999999999995</v>
      </c>
      <c r="AE53">
        <v>0.44</v>
      </c>
      <c r="AF53">
        <v>0.54</v>
      </c>
      <c r="AG53">
        <v>0.49</v>
      </c>
      <c r="AH53">
        <v>0.34</v>
      </c>
      <c r="AI53">
        <v>0.34</v>
      </c>
      <c r="AJ53">
        <v>0</v>
      </c>
      <c r="AK53">
        <v>0</v>
      </c>
      <c r="AL53">
        <v>0</v>
      </c>
      <c r="AM53">
        <v>0</v>
      </c>
      <c r="AN53">
        <v>204.11</v>
      </c>
      <c r="AO53">
        <v>53.85</v>
      </c>
      <c r="AP53">
        <v>18.05</v>
      </c>
      <c r="AQ53">
        <v>72.900000000000006</v>
      </c>
      <c r="AR53">
        <v>20</v>
      </c>
      <c r="AS53">
        <v>10</v>
      </c>
      <c r="AT53">
        <v>60</v>
      </c>
      <c r="AU53">
        <v>40</v>
      </c>
      <c r="AV53">
        <v>50</v>
      </c>
      <c r="AW53">
        <v>6.2</v>
      </c>
      <c r="AX53">
        <v>142.1</v>
      </c>
      <c r="AY53">
        <v>60.9</v>
      </c>
    </row>
    <row r="54" spans="1:51">
      <c r="A54" t="s">
        <v>444</v>
      </c>
      <c r="G54" t="s">
        <v>96</v>
      </c>
      <c r="H54" s="115">
        <v>144.97999999999999</v>
      </c>
      <c r="I54" s="88">
        <v>61.339999999999996</v>
      </c>
      <c r="J54" s="88">
        <v>2.81</v>
      </c>
      <c r="K54" s="88">
        <v>0</v>
      </c>
      <c r="L54" s="88">
        <v>12.91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0</v>
      </c>
      <c r="Z54">
        <v>6.71</v>
      </c>
      <c r="AA54">
        <v>0.39</v>
      </c>
      <c r="AB54">
        <v>0.22</v>
      </c>
      <c r="AC54">
        <v>0.33</v>
      </c>
      <c r="AD54">
        <v>0.56999999999999995</v>
      </c>
      <c r="AE54">
        <v>0.44</v>
      </c>
      <c r="AF54">
        <v>0.54</v>
      </c>
      <c r="AG54">
        <v>0.49</v>
      </c>
      <c r="AH54">
        <v>0.34</v>
      </c>
      <c r="AI54">
        <v>0.34</v>
      </c>
      <c r="AJ54">
        <v>0</v>
      </c>
      <c r="AK54">
        <v>0</v>
      </c>
      <c r="AL54">
        <v>0</v>
      </c>
      <c r="AM54">
        <v>0</v>
      </c>
      <c r="AN54">
        <v>204.11</v>
      </c>
      <c r="AO54">
        <v>53.85</v>
      </c>
      <c r="AP54">
        <v>18.05</v>
      </c>
      <c r="AQ54">
        <v>72.900000000000006</v>
      </c>
      <c r="AR54">
        <v>20</v>
      </c>
      <c r="AS54">
        <v>10</v>
      </c>
      <c r="AT54">
        <v>60</v>
      </c>
      <c r="AU54">
        <v>40</v>
      </c>
      <c r="AV54">
        <v>50</v>
      </c>
      <c r="AW54">
        <v>6.2</v>
      </c>
      <c r="AX54">
        <v>142.1</v>
      </c>
      <c r="AY54">
        <v>60.9</v>
      </c>
    </row>
    <row r="55" spans="1:51">
      <c r="A55" t="s">
        <v>446</v>
      </c>
      <c r="G55" t="s">
        <v>97</v>
      </c>
      <c r="H55" s="115">
        <v>144.97999999999999</v>
      </c>
      <c r="I55" s="88">
        <v>61.339999999999996</v>
      </c>
      <c r="J55" s="88">
        <v>2.7199999999999998</v>
      </c>
      <c r="K55" s="88">
        <v>0</v>
      </c>
      <c r="L55" s="88">
        <v>12.780000000000001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2.38</v>
      </c>
      <c r="Y55">
        <v>0</v>
      </c>
      <c r="Z55">
        <v>6.71</v>
      </c>
      <c r="AA55">
        <v>0.39</v>
      </c>
      <c r="AB55">
        <v>0.22</v>
      </c>
      <c r="AC55">
        <v>0.33</v>
      </c>
      <c r="AD55">
        <v>0.56999999999999995</v>
      </c>
      <c r="AE55">
        <v>0.44</v>
      </c>
      <c r="AF55">
        <v>0.54</v>
      </c>
      <c r="AG55">
        <v>0.49</v>
      </c>
      <c r="AH55">
        <v>0.34</v>
      </c>
      <c r="AI55">
        <v>0.34</v>
      </c>
      <c r="AJ55">
        <v>0</v>
      </c>
      <c r="AK55">
        <v>0</v>
      </c>
      <c r="AL55">
        <v>0</v>
      </c>
      <c r="AM55">
        <v>0</v>
      </c>
      <c r="AN55">
        <v>204.11</v>
      </c>
      <c r="AO55">
        <v>53.85</v>
      </c>
      <c r="AP55">
        <v>18.05</v>
      </c>
      <c r="AQ55">
        <v>72.900000000000006</v>
      </c>
      <c r="AR55">
        <v>20</v>
      </c>
      <c r="AS55">
        <v>10</v>
      </c>
      <c r="AT55">
        <v>60</v>
      </c>
      <c r="AU55">
        <v>40</v>
      </c>
      <c r="AV55">
        <v>50</v>
      </c>
      <c r="AW55">
        <v>6.07</v>
      </c>
      <c r="AX55">
        <v>142.1</v>
      </c>
      <c r="AY55">
        <v>60.9</v>
      </c>
    </row>
    <row r="56" spans="1:51">
      <c r="A56" t="s">
        <v>446</v>
      </c>
      <c r="G56" t="s">
        <v>98</v>
      </c>
      <c r="H56" s="115">
        <v>142.88</v>
      </c>
      <c r="I56" s="88">
        <v>60.44</v>
      </c>
      <c r="J56" s="88">
        <v>2.7199999999999998</v>
      </c>
      <c r="K56" s="88">
        <v>0</v>
      </c>
      <c r="L56" s="88">
        <v>12.59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2.38</v>
      </c>
      <c r="Y56">
        <v>0</v>
      </c>
      <c r="Z56">
        <v>6.71</v>
      </c>
      <c r="AA56">
        <v>0.39</v>
      </c>
      <c r="AB56">
        <v>0.22</v>
      </c>
      <c r="AC56">
        <v>0.33</v>
      </c>
      <c r="AD56">
        <v>0.56999999999999995</v>
      </c>
      <c r="AE56">
        <v>0.44</v>
      </c>
      <c r="AF56">
        <v>0.54</v>
      </c>
      <c r="AG56">
        <v>0.49</v>
      </c>
      <c r="AH56">
        <v>0.34</v>
      </c>
      <c r="AI56">
        <v>0.34</v>
      </c>
      <c r="AJ56">
        <v>0</v>
      </c>
      <c r="AK56">
        <v>0</v>
      </c>
      <c r="AL56">
        <v>0</v>
      </c>
      <c r="AM56">
        <v>0</v>
      </c>
      <c r="AN56">
        <v>204.11</v>
      </c>
      <c r="AO56">
        <v>53.85</v>
      </c>
      <c r="AP56">
        <v>18.05</v>
      </c>
      <c r="AQ56">
        <v>72.900000000000006</v>
      </c>
      <c r="AR56">
        <v>20</v>
      </c>
      <c r="AS56">
        <v>10</v>
      </c>
      <c r="AT56">
        <v>60</v>
      </c>
      <c r="AU56">
        <v>40</v>
      </c>
      <c r="AV56">
        <v>50</v>
      </c>
      <c r="AW56">
        <v>5.88</v>
      </c>
      <c r="AX56">
        <v>140</v>
      </c>
      <c r="AY56">
        <v>60</v>
      </c>
    </row>
    <row r="57" spans="1:51">
      <c r="G57" t="s">
        <v>99</v>
      </c>
      <c r="H57" s="115">
        <v>140.07999999999998</v>
      </c>
      <c r="I57" s="88">
        <v>59.239999999999995</v>
      </c>
      <c r="J57" s="88">
        <v>2.7199999999999998</v>
      </c>
      <c r="K57" s="88">
        <v>0</v>
      </c>
      <c r="L57" s="88">
        <v>11.24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2.38</v>
      </c>
      <c r="Y57">
        <v>0</v>
      </c>
      <c r="Z57">
        <v>6.71</v>
      </c>
      <c r="AA57">
        <v>0.39</v>
      </c>
      <c r="AB57">
        <v>0.22</v>
      </c>
      <c r="AC57">
        <v>0.33</v>
      </c>
      <c r="AD57">
        <v>0.56999999999999995</v>
      </c>
      <c r="AE57">
        <v>0.44</v>
      </c>
      <c r="AF57">
        <v>0.54</v>
      </c>
      <c r="AG57">
        <v>0.49</v>
      </c>
      <c r="AH57">
        <v>0.34</v>
      </c>
      <c r="AI57">
        <v>0.34</v>
      </c>
      <c r="AJ57">
        <v>0</v>
      </c>
      <c r="AK57">
        <v>0</v>
      </c>
      <c r="AL57">
        <v>0</v>
      </c>
      <c r="AM57">
        <v>0</v>
      </c>
      <c r="AN57">
        <v>204.11</v>
      </c>
      <c r="AO57">
        <v>53.85</v>
      </c>
      <c r="AP57">
        <v>18.05</v>
      </c>
      <c r="AQ57">
        <v>72.900000000000006</v>
      </c>
      <c r="AR57">
        <v>20</v>
      </c>
      <c r="AS57">
        <v>10</v>
      </c>
      <c r="AT57">
        <v>60</v>
      </c>
      <c r="AU57">
        <v>40</v>
      </c>
      <c r="AV57">
        <v>50</v>
      </c>
      <c r="AW57">
        <v>4.53</v>
      </c>
      <c r="AX57">
        <v>137.19999999999999</v>
      </c>
      <c r="AY57">
        <v>58.8</v>
      </c>
    </row>
    <row r="58" spans="1:51">
      <c r="G58" t="s">
        <v>100</v>
      </c>
      <c r="H58" s="115">
        <v>138.68</v>
      </c>
      <c r="I58" s="88">
        <v>58.64</v>
      </c>
      <c r="J58" s="88">
        <v>2.7199999999999998</v>
      </c>
      <c r="K58" s="88">
        <v>0</v>
      </c>
      <c r="L58" s="88">
        <v>11.99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2.38</v>
      </c>
      <c r="Y58">
        <v>0</v>
      </c>
      <c r="Z58">
        <v>6.71</v>
      </c>
      <c r="AA58">
        <v>0.39</v>
      </c>
      <c r="AB58">
        <v>0.22</v>
      </c>
      <c r="AC58">
        <v>0.33</v>
      </c>
      <c r="AD58">
        <v>0.56999999999999995</v>
      </c>
      <c r="AE58">
        <v>0.44</v>
      </c>
      <c r="AF58">
        <v>0.54</v>
      </c>
      <c r="AG58">
        <v>0.49</v>
      </c>
      <c r="AH58">
        <v>0.34</v>
      </c>
      <c r="AI58">
        <v>0.34</v>
      </c>
      <c r="AJ58">
        <v>0</v>
      </c>
      <c r="AK58">
        <v>0</v>
      </c>
      <c r="AL58">
        <v>0</v>
      </c>
      <c r="AM58">
        <v>0</v>
      </c>
      <c r="AN58">
        <v>204.11</v>
      </c>
      <c r="AO58">
        <v>53.85</v>
      </c>
      <c r="AP58">
        <v>18.05</v>
      </c>
      <c r="AQ58">
        <v>72.900000000000006</v>
      </c>
      <c r="AR58">
        <v>20</v>
      </c>
      <c r="AS58">
        <v>10</v>
      </c>
      <c r="AT58">
        <v>60</v>
      </c>
      <c r="AU58">
        <v>40</v>
      </c>
      <c r="AV58">
        <v>50</v>
      </c>
      <c r="AW58">
        <v>5.28</v>
      </c>
      <c r="AX58">
        <v>135.80000000000001</v>
      </c>
      <c r="AY58">
        <v>58.2</v>
      </c>
    </row>
    <row r="59" spans="1:51">
      <c r="G59" t="s">
        <v>101</v>
      </c>
      <c r="H59" s="115">
        <v>133.07999999999998</v>
      </c>
      <c r="I59" s="88">
        <v>56.239999999999995</v>
      </c>
      <c r="J59" s="88">
        <v>2.7199999999999998</v>
      </c>
      <c r="K59" s="88">
        <v>0</v>
      </c>
      <c r="L59" s="88">
        <v>11.59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2.38</v>
      </c>
      <c r="Y59">
        <v>0</v>
      </c>
      <c r="Z59">
        <v>6.71</v>
      </c>
      <c r="AA59">
        <v>0.39</v>
      </c>
      <c r="AB59">
        <v>0.22</v>
      </c>
      <c r="AC59">
        <v>0.33</v>
      </c>
      <c r="AD59">
        <v>0.56999999999999995</v>
      </c>
      <c r="AE59">
        <v>0.44</v>
      </c>
      <c r="AF59">
        <v>0.54</v>
      </c>
      <c r="AG59">
        <v>0.49</v>
      </c>
      <c r="AH59">
        <v>0.34</v>
      </c>
      <c r="AI59">
        <v>0.34</v>
      </c>
      <c r="AJ59">
        <v>0</v>
      </c>
      <c r="AK59">
        <v>0</v>
      </c>
      <c r="AL59">
        <v>0</v>
      </c>
      <c r="AM59">
        <v>0</v>
      </c>
      <c r="AN59">
        <v>204.11</v>
      </c>
      <c r="AO59">
        <v>53.85</v>
      </c>
      <c r="AP59">
        <v>18.05</v>
      </c>
      <c r="AQ59">
        <v>72.900000000000006</v>
      </c>
      <c r="AR59">
        <v>20</v>
      </c>
      <c r="AS59">
        <v>10</v>
      </c>
      <c r="AT59">
        <v>60</v>
      </c>
      <c r="AU59">
        <v>40</v>
      </c>
      <c r="AV59">
        <v>50</v>
      </c>
      <c r="AW59">
        <v>4.88</v>
      </c>
      <c r="AX59">
        <v>130.19999999999999</v>
      </c>
      <c r="AY59">
        <v>55.8</v>
      </c>
    </row>
    <row r="60" spans="1:51">
      <c r="G60" t="s">
        <v>102</v>
      </c>
      <c r="H60" s="115">
        <v>128.88</v>
      </c>
      <c r="I60" s="88">
        <v>54.44</v>
      </c>
      <c r="J60" s="88">
        <v>2.7199999999999998</v>
      </c>
      <c r="K60" s="88">
        <v>0</v>
      </c>
      <c r="L60" s="88">
        <v>11.2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2.38</v>
      </c>
      <c r="Y60">
        <v>0</v>
      </c>
      <c r="Z60">
        <v>6.71</v>
      </c>
      <c r="AA60">
        <v>0.39</v>
      </c>
      <c r="AB60">
        <v>0.22</v>
      </c>
      <c r="AC60">
        <v>0.33</v>
      </c>
      <c r="AD60">
        <v>0.56999999999999995</v>
      </c>
      <c r="AE60">
        <v>0.44</v>
      </c>
      <c r="AF60">
        <v>0.54</v>
      </c>
      <c r="AG60">
        <v>0.49</v>
      </c>
      <c r="AH60">
        <v>0.34</v>
      </c>
      <c r="AI60">
        <v>0.34</v>
      </c>
      <c r="AJ60">
        <v>0</v>
      </c>
      <c r="AK60">
        <v>0</v>
      </c>
      <c r="AL60">
        <v>0</v>
      </c>
      <c r="AM60">
        <v>0</v>
      </c>
      <c r="AN60">
        <v>204.11</v>
      </c>
      <c r="AO60">
        <v>53.85</v>
      </c>
      <c r="AP60">
        <v>18.05</v>
      </c>
      <c r="AQ60">
        <v>72.900000000000006</v>
      </c>
      <c r="AR60">
        <v>20</v>
      </c>
      <c r="AS60">
        <v>10</v>
      </c>
      <c r="AT60">
        <v>60</v>
      </c>
      <c r="AU60">
        <v>40</v>
      </c>
      <c r="AV60">
        <v>50</v>
      </c>
      <c r="AW60">
        <v>4.49</v>
      </c>
      <c r="AX60">
        <v>126</v>
      </c>
      <c r="AY60">
        <v>54</v>
      </c>
    </row>
    <row r="61" spans="1:51">
      <c r="G61" t="s">
        <v>103</v>
      </c>
      <c r="H61" s="115">
        <v>121.88</v>
      </c>
      <c r="I61" s="88">
        <v>51.44</v>
      </c>
      <c r="J61" s="88">
        <v>2.7199999999999998</v>
      </c>
      <c r="K61" s="88">
        <v>0</v>
      </c>
      <c r="L61" s="88">
        <v>11.309999999999999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2.38</v>
      </c>
      <c r="Y61">
        <v>0</v>
      </c>
      <c r="Z61">
        <v>6.71</v>
      </c>
      <c r="AA61">
        <v>0.39</v>
      </c>
      <c r="AB61">
        <v>0.22</v>
      </c>
      <c r="AC61">
        <v>0.33</v>
      </c>
      <c r="AD61">
        <v>0.56999999999999995</v>
      </c>
      <c r="AE61">
        <v>0.44</v>
      </c>
      <c r="AF61">
        <v>0.54</v>
      </c>
      <c r="AG61">
        <v>0.49</v>
      </c>
      <c r="AH61">
        <v>0.34</v>
      </c>
      <c r="AI61">
        <v>0.34</v>
      </c>
      <c r="AJ61">
        <v>0</v>
      </c>
      <c r="AK61">
        <v>0</v>
      </c>
      <c r="AL61">
        <v>0</v>
      </c>
      <c r="AM61">
        <v>0</v>
      </c>
      <c r="AN61">
        <v>204.11</v>
      </c>
      <c r="AO61">
        <v>53.85</v>
      </c>
      <c r="AP61">
        <v>18.05</v>
      </c>
      <c r="AQ61">
        <v>72.900000000000006</v>
      </c>
      <c r="AR61">
        <v>20</v>
      </c>
      <c r="AS61">
        <v>10</v>
      </c>
      <c r="AT61">
        <v>60</v>
      </c>
      <c r="AU61">
        <v>40</v>
      </c>
      <c r="AV61">
        <v>50</v>
      </c>
      <c r="AW61">
        <v>4.5999999999999996</v>
      </c>
      <c r="AX61">
        <v>119</v>
      </c>
      <c r="AY61">
        <v>51</v>
      </c>
    </row>
    <row r="62" spans="1:51">
      <c r="G62" t="s">
        <v>104</v>
      </c>
      <c r="H62" s="115">
        <v>114.88</v>
      </c>
      <c r="I62" s="88">
        <v>48.44</v>
      </c>
      <c r="J62" s="88">
        <v>2.7199999999999998</v>
      </c>
      <c r="K62" s="88">
        <v>0</v>
      </c>
      <c r="L62" s="88">
        <v>9.25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2.38</v>
      </c>
      <c r="Y62">
        <v>0</v>
      </c>
      <c r="Z62">
        <v>6.71</v>
      </c>
      <c r="AA62">
        <v>0.39</v>
      </c>
      <c r="AB62">
        <v>0.22</v>
      </c>
      <c r="AC62">
        <v>0.33</v>
      </c>
      <c r="AD62">
        <v>0.56999999999999995</v>
      </c>
      <c r="AE62">
        <v>0.44</v>
      </c>
      <c r="AF62">
        <v>0.54</v>
      </c>
      <c r="AG62">
        <v>0.49</v>
      </c>
      <c r="AH62">
        <v>0.34</v>
      </c>
      <c r="AI62">
        <v>0.34</v>
      </c>
      <c r="AJ62">
        <v>0</v>
      </c>
      <c r="AK62">
        <v>0</v>
      </c>
      <c r="AL62">
        <v>0</v>
      </c>
      <c r="AM62">
        <v>0</v>
      </c>
      <c r="AN62">
        <v>204.11</v>
      </c>
      <c r="AO62">
        <v>53.85</v>
      </c>
      <c r="AP62">
        <v>18.05</v>
      </c>
      <c r="AQ62">
        <v>72.900000000000006</v>
      </c>
      <c r="AR62">
        <v>20</v>
      </c>
      <c r="AS62">
        <v>10</v>
      </c>
      <c r="AT62">
        <v>60</v>
      </c>
      <c r="AU62">
        <v>40</v>
      </c>
      <c r="AV62">
        <v>50</v>
      </c>
      <c r="AW62">
        <v>2.54</v>
      </c>
      <c r="AX62">
        <v>112</v>
      </c>
      <c r="AY62">
        <v>48</v>
      </c>
    </row>
    <row r="63" spans="1:51">
      <c r="G63" t="s">
        <v>105</v>
      </c>
      <c r="H63" s="115">
        <v>107.88</v>
      </c>
      <c r="I63" s="88">
        <v>45.44</v>
      </c>
      <c r="J63" s="88">
        <v>2.7199999999999998</v>
      </c>
      <c r="K63" s="88">
        <v>0</v>
      </c>
      <c r="L63" s="88">
        <v>8.73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2.38</v>
      </c>
      <c r="Y63">
        <v>0</v>
      </c>
      <c r="Z63">
        <v>6.71</v>
      </c>
      <c r="AA63">
        <v>0.39</v>
      </c>
      <c r="AB63">
        <v>0.22</v>
      </c>
      <c r="AC63">
        <v>0.33</v>
      </c>
      <c r="AD63">
        <v>0.56999999999999995</v>
      </c>
      <c r="AE63">
        <v>0.44</v>
      </c>
      <c r="AF63">
        <v>0.54</v>
      </c>
      <c r="AG63">
        <v>0.49</v>
      </c>
      <c r="AH63">
        <v>0.34</v>
      </c>
      <c r="AI63">
        <v>0.34</v>
      </c>
      <c r="AJ63">
        <v>0</v>
      </c>
      <c r="AK63">
        <v>0</v>
      </c>
      <c r="AL63">
        <v>0</v>
      </c>
      <c r="AM63">
        <v>0</v>
      </c>
      <c r="AN63">
        <v>204.11</v>
      </c>
      <c r="AO63">
        <v>53.85</v>
      </c>
      <c r="AP63">
        <v>18.05</v>
      </c>
      <c r="AQ63">
        <v>72.900000000000006</v>
      </c>
      <c r="AR63">
        <v>20</v>
      </c>
      <c r="AS63">
        <v>10</v>
      </c>
      <c r="AT63">
        <v>60</v>
      </c>
      <c r="AU63">
        <v>40</v>
      </c>
      <c r="AV63">
        <v>50</v>
      </c>
      <c r="AW63">
        <v>2.02</v>
      </c>
      <c r="AX63">
        <v>105</v>
      </c>
      <c r="AY63">
        <v>45</v>
      </c>
    </row>
    <row r="64" spans="1:51">
      <c r="G64" t="s">
        <v>106</v>
      </c>
      <c r="H64" s="115">
        <v>100.88</v>
      </c>
      <c r="I64" s="88">
        <v>42.44</v>
      </c>
      <c r="J64" s="88">
        <v>2.7199999999999998</v>
      </c>
      <c r="K64" s="88">
        <v>0</v>
      </c>
      <c r="L64" s="88">
        <v>9.370000000000001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2.38</v>
      </c>
      <c r="Y64">
        <v>0</v>
      </c>
      <c r="Z64">
        <v>6.71</v>
      </c>
      <c r="AA64">
        <v>0.39</v>
      </c>
      <c r="AB64">
        <v>0.22</v>
      </c>
      <c r="AC64">
        <v>0.33</v>
      </c>
      <c r="AD64">
        <v>0.56999999999999995</v>
      </c>
      <c r="AE64">
        <v>0.44</v>
      </c>
      <c r="AF64">
        <v>0.54</v>
      </c>
      <c r="AG64">
        <v>0.49</v>
      </c>
      <c r="AH64">
        <v>0.34</v>
      </c>
      <c r="AI64">
        <v>0.34</v>
      </c>
      <c r="AJ64">
        <v>0</v>
      </c>
      <c r="AK64">
        <v>0</v>
      </c>
      <c r="AL64">
        <v>0</v>
      </c>
      <c r="AM64">
        <v>0</v>
      </c>
      <c r="AN64">
        <v>204.11</v>
      </c>
      <c r="AO64">
        <v>53.85</v>
      </c>
      <c r="AP64">
        <v>18.05</v>
      </c>
      <c r="AQ64">
        <v>72.900000000000006</v>
      </c>
      <c r="AR64">
        <v>20</v>
      </c>
      <c r="AS64">
        <v>10</v>
      </c>
      <c r="AT64">
        <v>60</v>
      </c>
      <c r="AU64">
        <v>40</v>
      </c>
      <c r="AV64">
        <v>50</v>
      </c>
      <c r="AW64">
        <v>2.66</v>
      </c>
      <c r="AX64">
        <v>98</v>
      </c>
      <c r="AY64">
        <v>42</v>
      </c>
    </row>
    <row r="65" spans="7:51">
      <c r="G65" t="s">
        <v>107</v>
      </c>
      <c r="H65" s="115">
        <v>93.88</v>
      </c>
      <c r="I65" s="88">
        <v>39.44</v>
      </c>
      <c r="J65" s="88">
        <v>2.7199999999999998</v>
      </c>
      <c r="K65" s="88">
        <v>0</v>
      </c>
      <c r="L65" s="88">
        <v>8.7799999999999994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2.38</v>
      </c>
      <c r="Y65">
        <v>0</v>
      </c>
      <c r="Z65">
        <v>6.71</v>
      </c>
      <c r="AA65">
        <v>0.39</v>
      </c>
      <c r="AB65">
        <v>0.22</v>
      </c>
      <c r="AC65">
        <v>0.33</v>
      </c>
      <c r="AD65">
        <v>0.56999999999999995</v>
      </c>
      <c r="AE65">
        <v>0.44</v>
      </c>
      <c r="AF65">
        <v>0.54</v>
      </c>
      <c r="AG65">
        <v>0.49</v>
      </c>
      <c r="AH65">
        <v>0.34</v>
      </c>
      <c r="AI65">
        <v>0.34</v>
      </c>
      <c r="AJ65">
        <v>0</v>
      </c>
      <c r="AK65">
        <v>0</v>
      </c>
      <c r="AL65">
        <v>0</v>
      </c>
      <c r="AM65">
        <v>0</v>
      </c>
      <c r="AN65">
        <v>204.11</v>
      </c>
      <c r="AO65">
        <v>53.85</v>
      </c>
      <c r="AP65">
        <v>18.05</v>
      </c>
      <c r="AQ65">
        <v>72.900000000000006</v>
      </c>
      <c r="AR65">
        <v>20</v>
      </c>
      <c r="AS65">
        <v>10</v>
      </c>
      <c r="AT65">
        <v>60</v>
      </c>
      <c r="AU65">
        <v>40</v>
      </c>
      <c r="AV65">
        <v>50</v>
      </c>
      <c r="AW65">
        <v>2.0699999999999998</v>
      </c>
      <c r="AX65">
        <v>91</v>
      </c>
      <c r="AY65">
        <v>39</v>
      </c>
    </row>
    <row r="66" spans="7:51">
      <c r="G66" t="s">
        <v>108</v>
      </c>
      <c r="H66" s="115">
        <v>81.28</v>
      </c>
      <c r="I66" s="88">
        <v>34.04</v>
      </c>
      <c r="J66" s="88">
        <v>2.7199999999999998</v>
      </c>
      <c r="K66" s="88">
        <v>0</v>
      </c>
      <c r="L66" s="88">
        <v>9.25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2.38</v>
      </c>
      <c r="Y66">
        <v>0</v>
      </c>
      <c r="Z66">
        <v>6.71</v>
      </c>
      <c r="AA66">
        <v>0.39</v>
      </c>
      <c r="AB66">
        <v>0.22</v>
      </c>
      <c r="AC66">
        <v>0.33</v>
      </c>
      <c r="AD66">
        <v>0.56999999999999995</v>
      </c>
      <c r="AE66">
        <v>0.44</v>
      </c>
      <c r="AF66">
        <v>0.54</v>
      </c>
      <c r="AG66">
        <v>0.49</v>
      </c>
      <c r="AH66">
        <v>0.34</v>
      </c>
      <c r="AI66">
        <v>0.34</v>
      </c>
      <c r="AJ66">
        <v>0</v>
      </c>
      <c r="AK66">
        <v>0</v>
      </c>
      <c r="AL66">
        <v>0</v>
      </c>
      <c r="AM66">
        <v>0</v>
      </c>
      <c r="AN66">
        <v>204.11</v>
      </c>
      <c r="AO66">
        <v>53.85</v>
      </c>
      <c r="AP66">
        <v>18.05</v>
      </c>
      <c r="AQ66">
        <v>72.900000000000006</v>
      </c>
      <c r="AR66">
        <v>20</v>
      </c>
      <c r="AS66">
        <v>10</v>
      </c>
      <c r="AT66">
        <v>60</v>
      </c>
      <c r="AU66">
        <v>40</v>
      </c>
      <c r="AV66">
        <v>50</v>
      </c>
      <c r="AW66">
        <v>2.54</v>
      </c>
      <c r="AX66">
        <v>78.400000000000006</v>
      </c>
      <c r="AY66">
        <v>33.6</v>
      </c>
    </row>
    <row r="67" spans="7:51">
      <c r="G67" t="s">
        <v>109</v>
      </c>
      <c r="H67" s="115">
        <v>70.08</v>
      </c>
      <c r="I67" s="88">
        <v>29.240000000000002</v>
      </c>
      <c r="J67" s="88">
        <v>2.81</v>
      </c>
      <c r="K67" s="88">
        <v>0</v>
      </c>
      <c r="L67" s="88">
        <v>8.7899999999999991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0</v>
      </c>
      <c r="Z67">
        <v>6.71</v>
      </c>
      <c r="AA67">
        <v>0.39</v>
      </c>
      <c r="AB67">
        <v>0.22</v>
      </c>
      <c r="AC67">
        <v>0.33</v>
      </c>
      <c r="AD67">
        <v>0.56999999999999995</v>
      </c>
      <c r="AE67">
        <v>0.44</v>
      </c>
      <c r="AF67">
        <v>0.54</v>
      </c>
      <c r="AG67">
        <v>0.49</v>
      </c>
      <c r="AH67">
        <v>0.34</v>
      </c>
      <c r="AI67">
        <v>0.34</v>
      </c>
      <c r="AJ67">
        <v>0</v>
      </c>
      <c r="AK67">
        <v>0</v>
      </c>
      <c r="AL67">
        <v>0</v>
      </c>
      <c r="AM67">
        <v>0</v>
      </c>
      <c r="AN67">
        <v>204.11</v>
      </c>
      <c r="AO67">
        <v>53.85</v>
      </c>
      <c r="AP67">
        <v>18.05</v>
      </c>
      <c r="AQ67">
        <v>72.900000000000006</v>
      </c>
      <c r="AR67">
        <v>20</v>
      </c>
      <c r="AS67">
        <v>10</v>
      </c>
      <c r="AT67">
        <v>60</v>
      </c>
      <c r="AU67">
        <v>40</v>
      </c>
      <c r="AV67">
        <v>50</v>
      </c>
      <c r="AW67">
        <v>2.08</v>
      </c>
      <c r="AX67">
        <v>67.2</v>
      </c>
      <c r="AY67">
        <v>28.8</v>
      </c>
    </row>
    <row r="68" spans="7:51">
      <c r="G68" t="s">
        <v>110</v>
      </c>
      <c r="H68" s="115">
        <v>60.28</v>
      </c>
      <c r="I68" s="88">
        <v>25.040000000000003</v>
      </c>
      <c r="J68" s="88">
        <v>2.81</v>
      </c>
      <c r="K68" s="88">
        <v>0</v>
      </c>
      <c r="L68" s="88">
        <v>8.1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0</v>
      </c>
      <c r="Z68">
        <v>6.71</v>
      </c>
      <c r="AA68">
        <v>0.39</v>
      </c>
      <c r="AB68">
        <v>0.22</v>
      </c>
      <c r="AC68">
        <v>0.33</v>
      </c>
      <c r="AD68">
        <v>0.56999999999999995</v>
      </c>
      <c r="AE68">
        <v>0.44</v>
      </c>
      <c r="AF68">
        <v>0.54</v>
      </c>
      <c r="AG68">
        <v>0.49</v>
      </c>
      <c r="AH68">
        <v>0.34</v>
      </c>
      <c r="AI68">
        <v>0.34</v>
      </c>
      <c r="AJ68">
        <v>0</v>
      </c>
      <c r="AK68">
        <v>0</v>
      </c>
      <c r="AL68">
        <v>0</v>
      </c>
      <c r="AM68">
        <v>0</v>
      </c>
      <c r="AN68">
        <v>204.11</v>
      </c>
      <c r="AO68">
        <v>53.85</v>
      </c>
      <c r="AP68">
        <v>18.05</v>
      </c>
      <c r="AQ68">
        <v>72.900000000000006</v>
      </c>
      <c r="AR68">
        <v>20</v>
      </c>
      <c r="AS68">
        <v>10</v>
      </c>
      <c r="AT68">
        <v>60</v>
      </c>
      <c r="AU68">
        <v>40</v>
      </c>
      <c r="AV68">
        <v>50</v>
      </c>
      <c r="AW68">
        <v>1.39</v>
      </c>
      <c r="AX68">
        <v>57.4</v>
      </c>
      <c r="AY68">
        <v>24.6</v>
      </c>
    </row>
    <row r="69" spans="7:51">
      <c r="G69" t="s">
        <v>111</v>
      </c>
      <c r="H69" s="115">
        <v>49.080000000000005</v>
      </c>
      <c r="I69" s="88">
        <v>20.240000000000002</v>
      </c>
      <c r="J69" s="88">
        <v>2.81</v>
      </c>
      <c r="K69" s="88">
        <v>0</v>
      </c>
      <c r="L69" s="88">
        <v>7.87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0</v>
      </c>
      <c r="Z69">
        <v>6.71</v>
      </c>
      <c r="AA69">
        <v>0.39</v>
      </c>
      <c r="AB69">
        <v>0.22</v>
      </c>
      <c r="AC69">
        <v>0.33</v>
      </c>
      <c r="AD69">
        <v>0.56999999999999995</v>
      </c>
      <c r="AE69">
        <v>0.44</v>
      </c>
      <c r="AF69">
        <v>0.54</v>
      </c>
      <c r="AG69">
        <v>0.49</v>
      </c>
      <c r="AH69">
        <v>0.34</v>
      </c>
      <c r="AI69">
        <v>0.34</v>
      </c>
      <c r="AJ69">
        <v>0</v>
      </c>
      <c r="AK69">
        <v>0</v>
      </c>
      <c r="AL69">
        <v>0</v>
      </c>
      <c r="AM69">
        <v>0</v>
      </c>
      <c r="AN69">
        <v>204.11</v>
      </c>
      <c r="AO69">
        <v>53.85</v>
      </c>
      <c r="AP69">
        <v>18.05</v>
      </c>
      <c r="AQ69">
        <v>72.900000000000006</v>
      </c>
      <c r="AR69">
        <v>20</v>
      </c>
      <c r="AS69">
        <v>10</v>
      </c>
      <c r="AT69">
        <v>60</v>
      </c>
      <c r="AU69">
        <v>40</v>
      </c>
      <c r="AV69">
        <v>50</v>
      </c>
      <c r="AW69">
        <v>1.1599999999999999</v>
      </c>
      <c r="AX69">
        <v>46.2</v>
      </c>
      <c r="AY69">
        <v>19.8</v>
      </c>
    </row>
    <row r="70" spans="7:51">
      <c r="G70" t="s">
        <v>112</v>
      </c>
      <c r="H70" s="115">
        <v>229.46</v>
      </c>
      <c r="I70" s="88">
        <v>15.44</v>
      </c>
      <c r="J70" s="88">
        <v>2.81</v>
      </c>
      <c r="K70" s="88">
        <v>0</v>
      </c>
      <c r="L70" s="88">
        <v>7.71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0</v>
      </c>
      <c r="Z70">
        <v>6.71</v>
      </c>
      <c r="AA70">
        <v>0.39</v>
      </c>
      <c r="AB70">
        <v>0.22</v>
      </c>
      <c r="AC70">
        <v>0.33</v>
      </c>
      <c r="AD70">
        <v>0.56999999999999995</v>
      </c>
      <c r="AE70">
        <v>0.44</v>
      </c>
      <c r="AF70">
        <v>0.54</v>
      </c>
      <c r="AG70">
        <v>0.49</v>
      </c>
      <c r="AH70">
        <v>0.34</v>
      </c>
      <c r="AI70">
        <v>0.34</v>
      </c>
      <c r="AJ70">
        <v>191.58</v>
      </c>
      <c r="AK70">
        <v>0</v>
      </c>
      <c r="AL70">
        <v>0</v>
      </c>
      <c r="AM70">
        <v>0</v>
      </c>
      <c r="AN70">
        <v>204.11</v>
      </c>
      <c r="AO70">
        <v>53.85</v>
      </c>
      <c r="AP70">
        <v>18.05</v>
      </c>
      <c r="AQ70">
        <v>72.900000000000006</v>
      </c>
      <c r="AR70">
        <v>20</v>
      </c>
      <c r="AS70">
        <v>10</v>
      </c>
      <c r="AT70">
        <v>60</v>
      </c>
      <c r="AU70">
        <v>40</v>
      </c>
      <c r="AV70">
        <v>50</v>
      </c>
      <c r="AW70">
        <v>1</v>
      </c>
      <c r="AX70">
        <v>35</v>
      </c>
      <c r="AY70">
        <v>15</v>
      </c>
    </row>
    <row r="71" spans="7:51">
      <c r="G71" t="s">
        <v>113</v>
      </c>
      <c r="H71" s="115">
        <v>318.58</v>
      </c>
      <c r="I71" s="88">
        <v>10.94</v>
      </c>
      <c r="J71" s="88">
        <v>2.81</v>
      </c>
      <c r="K71" s="88">
        <v>0</v>
      </c>
      <c r="L71" s="88">
        <v>7.39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70.88</v>
      </c>
      <c r="X71">
        <v>2.4700000000000002</v>
      </c>
      <c r="Y71">
        <v>32.57</v>
      </c>
      <c r="Z71">
        <v>6.71</v>
      </c>
      <c r="AA71">
        <v>0.39</v>
      </c>
      <c r="AB71">
        <v>0.22</v>
      </c>
      <c r="AC71">
        <v>0.33</v>
      </c>
      <c r="AD71">
        <v>0.56999999999999995</v>
      </c>
      <c r="AE71">
        <v>0.44</v>
      </c>
      <c r="AF71">
        <v>0.54</v>
      </c>
      <c r="AG71">
        <v>0.49</v>
      </c>
      <c r="AH71">
        <v>0.34</v>
      </c>
      <c r="AI71">
        <v>0.34</v>
      </c>
      <c r="AJ71">
        <v>187.75</v>
      </c>
      <c r="AK71">
        <v>0</v>
      </c>
      <c r="AL71">
        <v>0</v>
      </c>
      <c r="AM71">
        <v>0</v>
      </c>
      <c r="AN71">
        <v>204.11</v>
      </c>
      <c r="AO71">
        <v>53.85</v>
      </c>
      <c r="AP71">
        <v>18.05</v>
      </c>
      <c r="AQ71">
        <v>72.900000000000006</v>
      </c>
      <c r="AR71">
        <v>20</v>
      </c>
      <c r="AS71">
        <v>10</v>
      </c>
      <c r="AT71">
        <v>60</v>
      </c>
      <c r="AU71">
        <v>40</v>
      </c>
      <c r="AV71">
        <v>50</v>
      </c>
      <c r="AW71">
        <v>0.68</v>
      </c>
      <c r="AX71">
        <v>24.5</v>
      </c>
      <c r="AY71">
        <v>10.5</v>
      </c>
    </row>
    <row r="72" spans="7:51">
      <c r="G72" t="s">
        <v>114</v>
      </c>
      <c r="H72" s="115">
        <v>346.39</v>
      </c>
      <c r="I72" s="88">
        <v>6.44</v>
      </c>
      <c r="J72" s="88">
        <v>2.81</v>
      </c>
      <c r="K72" s="88">
        <v>0</v>
      </c>
      <c r="L72" s="88">
        <v>7.13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70.88</v>
      </c>
      <c r="X72">
        <v>2.4700000000000002</v>
      </c>
      <c r="Y72">
        <v>32.57</v>
      </c>
      <c r="Z72">
        <v>6.71</v>
      </c>
      <c r="AA72">
        <v>0.39</v>
      </c>
      <c r="AB72">
        <v>0.22</v>
      </c>
      <c r="AC72">
        <v>0.33</v>
      </c>
      <c r="AD72">
        <v>0.56999999999999995</v>
      </c>
      <c r="AE72">
        <v>0.44</v>
      </c>
      <c r="AF72">
        <v>0.54</v>
      </c>
      <c r="AG72">
        <v>0.49</v>
      </c>
      <c r="AH72">
        <v>0.34</v>
      </c>
      <c r="AI72">
        <v>0.34</v>
      </c>
      <c r="AJ72">
        <v>226.06</v>
      </c>
      <c r="AK72">
        <v>0</v>
      </c>
      <c r="AL72">
        <v>0</v>
      </c>
      <c r="AM72">
        <v>0</v>
      </c>
      <c r="AN72">
        <v>204.11</v>
      </c>
      <c r="AO72">
        <v>53.85</v>
      </c>
      <c r="AP72">
        <v>18.05</v>
      </c>
      <c r="AQ72">
        <v>72.900000000000006</v>
      </c>
      <c r="AR72">
        <v>20</v>
      </c>
      <c r="AS72">
        <v>10</v>
      </c>
      <c r="AT72">
        <v>60</v>
      </c>
      <c r="AU72">
        <v>40</v>
      </c>
      <c r="AV72">
        <v>50</v>
      </c>
      <c r="AW72">
        <v>0.42</v>
      </c>
      <c r="AX72">
        <v>14</v>
      </c>
      <c r="AY72">
        <v>6</v>
      </c>
    </row>
    <row r="73" spans="7:51">
      <c r="G73" t="s">
        <v>115</v>
      </c>
      <c r="H73" s="115">
        <v>356.27</v>
      </c>
      <c r="I73" s="88">
        <v>1.64</v>
      </c>
      <c r="J73" s="88">
        <v>2.81</v>
      </c>
      <c r="K73" s="88">
        <v>0</v>
      </c>
      <c r="L73" s="88">
        <v>6.93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70.88</v>
      </c>
      <c r="X73">
        <v>2.4700000000000002</v>
      </c>
      <c r="Y73">
        <v>32.57</v>
      </c>
      <c r="Z73">
        <v>6.71</v>
      </c>
      <c r="AA73">
        <v>0.39</v>
      </c>
      <c r="AB73">
        <v>0.22</v>
      </c>
      <c r="AC73">
        <v>0.33</v>
      </c>
      <c r="AD73">
        <v>0.56999999999999995</v>
      </c>
      <c r="AE73">
        <v>0.44</v>
      </c>
      <c r="AF73">
        <v>0.54</v>
      </c>
      <c r="AG73">
        <v>0.49</v>
      </c>
      <c r="AH73">
        <v>0.34</v>
      </c>
      <c r="AI73">
        <v>0.34</v>
      </c>
      <c r="AJ73">
        <v>247.14</v>
      </c>
      <c r="AK73">
        <v>0</v>
      </c>
      <c r="AL73">
        <v>0</v>
      </c>
      <c r="AM73">
        <v>0</v>
      </c>
      <c r="AN73">
        <v>204.11</v>
      </c>
      <c r="AO73">
        <v>53.85</v>
      </c>
      <c r="AP73">
        <v>18.05</v>
      </c>
      <c r="AQ73">
        <v>72.900000000000006</v>
      </c>
      <c r="AR73">
        <v>20</v>
      </c>
      <c r="AS73">
        <v>10</v>
      </c>
      <c r="AT73">
        <v>60</v>
      </c>
      <c r="AU73">
        <v>40</v>
      </c>
      <c r="AV73">
        <v>50</v>
      </c>
      <c r="AW73">
        <v>0.22</v>
      </c>
      <c r="AX73">
        <v>2.8</v>
      </c>
      <c r="AY73">
        <v>1.2</v>
      </c>
    </row>
    <row r="74" spans="7:51">
      <c r="G74" t="s">
        <v>116</v>
      </c>
      <c r="H74" s="115">
        <v>393.17999999999995</v>
      </c>
      <c r="I74" s="88">
        <v>1.04</v>
      </c>
      <c r="J74" s="88">
        <v>2.81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70.88</v>
      </c>
      <c r="X74">
        <v>2.4700000000000002</v>
      </c>
      <c r="Y74">
        <v>32.57</v>
      </c>
      <c r="Z74">
        <v>6.71</v>
      </c>
      <c r="AA74">
        <v>0.39</v>
      </c>
      <c r="AB74">
        <v>0.22</v>
      </c>
      <c r="AC74">
        <v>0.33</v>
      </c>
      <c r="AD74">
        <v>0.56999999999999995</v>
      </c>
      <c r="AE74">
        <v>0.44</v>
      </c>
      <c r="AF74">
        <v>0.54</v>
      </c>
      <c r="AG74">
        <v>0.49</v>
      </c>
      <c r="AH74">
        <v>0.34</v>
      </c>
      <c r="AI74">
        <v>0.34</v>
      </c>
      <c r="AJ74">
        <v>285.45</v>
      </c>
      <c r="AK74">
        <v>0</v>
      </c>
      <c r="AL74">
        <v>0</v>
      </c>
      <c r="AM74">
        <v>0</v>
      </c>
      <c r="AN74">
        <v>204.11</v>
      </c>
      <c r="AO74">
        <v>53.85</v>
      </c>
      <c r="AP74">
        <v>18.05</v>
      </c>
      <c r="AQ74">
        <v>72.900000000000006</v>
      </c>
      <c r="AR74">
        <v>20</v>
      </c>
      <c r="AS74">
        <v>10</v>
      </c>
      <c r="AT74">
        <v>60</v>
      </c>
      <c r="AU74">
        <v>40</v>
      </c>
      <c r="AV74">
        <v>50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267.27</v>
      </c>
      <c r="I75" s="88">
        <v>0.43</v>
      </c>
      <c r="J75" s="88">
        <v>2.81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70.88</v>
      </c>
      <c r="X75">
        <v>2.4700000000000002</v>
      </c>
      <c r="Y75">
        <v>32.57</v>
      </c>
      <c r="Z75">
        <v>6.71</v>
      </c>
      <c r="AA75">
        <v>0.39</v>
      </c>
      <c r="AB75">
        <v>0.22</v>
      </c>
      <c r="AC75">
        <v>0.33</v>
      </c>
      <c r="AD75">
        <v>0.56999999999999995</v>
      </c>
      <c r="AE75">
        <v>0.43</v>
      </c>
      <c r="AF75">
        <v>0.55000000000000004</v>
      </c>
      <c r="AG75">
        <v>0.49</v>
      </c>
      <c r="AH75">
        <v>0.34</v>
      </c>
      <c r="AI75">
        <v>0.34</v>
      </c>
      <c r="AJ75">
        <v>160.93</v>
      </c>
      <c r="AK75">
        <v>0</v>
      </c>
      <c r="AL75">
        <v>0</v>
      </c>
      <c r="AM75">
        <v>53.34</v>
      </c>
      <c r="AN75">
        <v>0</v>
      </c>
      <c r="AO75">
        <v>53.85</v>
      </c>
      <c r="AP75">
        <v>18.05</v>
      </c>
      <c r="AQ75">
        <v>0</v>
      </c>
      <c r="AR75">
        <v>20</v>
      </c>
      <c r="AS75">
        <v>10</v>
      </c>
      <c r="AT75">
        <v>60</v>
      </c>
      <c r="AU75">
        <v>40</v>
      </c>
      <c r="AV75">
        <v>50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289.29999999999995</v>
      </c>
      <c r="I76" s="88">
        <v>0.43</v>
      </c>
      <c r="J76" s="88">
        <v>2.81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70.88</v>
      </c>
      <c r="X76">
        <v>2.4700000000000002</v>
      </c>
      <c r="Y76">
        <v>32.57</v>
      </c>
      <c r="Z76">
        <v>6.71</v>
      </c>
      <c r="AA76">
        <v>0.39</v>
      </c>
      <c r="AB76">
        <v>0.22</v>
      </c>
      <c r="AC76">
        <v>0.33</v>
      </c>
      <c r="AD76">
        <v>0.56999999999999995</v>
      </c>
      <c r="AE76">
        <v>0.43</v>
      </c>
      <c r="AF76">
        <v>0.55000000000000004</v>
      </c>
      <c r="AG76">
        <v>0.49</v>
      </c>
      <c r="AH76">
        <v>0.34</v>
      </c>
      <c r="AI76">
        <v>0.34</v>
      </c>
      <c r="AJ76">
        <v>182.96</v>
      </c>
      <c r="AK76">
        <v>0</v>
      </c>
      <c r="AL76">
        <v>0</v>
      </c>
      <c r="AM76">
        <v>53.34</v>
      </c>
      <c r="AN76">
        <v>0</v>
      </c>
      <c r="AO76">
        <v>53.85</v>
      </c>
      <c r="AP76">
        <v>18.05</v>
      </c>
      <c r="AQ76">
        <v>0</v>
      </c>
      <c r="AR76">
        <v>20</v>
      </c>
      <c r="AS76">
        <v>10</v>
      </c>
      <c r="AT76">
        <v>60</v>
      </c>
      <c r="AU76">
        <v>40</v>
      </c>
      <c r="AV76">
        <v>50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232.77999999999997</v>
      </c>
      <c r="I77" s="88">
        <v>0.43</v>
      </c>
      <c r="J77" s="88">
        <v>2.81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70.88</v>
      </c>
      <c r="X77">
        <v>2.4700000000000002</v>
      </c>
      <c r="Y77">
        <v>32.57</v>
      </c>
      <c r="Z77">
        <v>6.71</v>
      </c>
      <c r="AA77">
        <v>0.39</v>
      </c>
      <c r="AB77">
        <v>0.22</v>
      </c>
      <c r="AC77">
        <v>0.33</v>
      </c>
      <c r="AD77">
        <v>0.56999999999999995</v>
      </c>
      <c r="AE77">
        <v>0.43</v>
      </c>
      <c r="AF77">
        <v>0.55000000000000004</v>
      </c>
      <c r="AG77">
        <v>0.49</v>
      </c>
      <c r="AH77">
        <v>0.34</v>
      </c>
      <c r="AI77">
        <v>0.34</v>
      </c>
      <c r="AJ77">
        <v>126.44</v>
      </c>
      <c r="AK77">
        <v>0</v>
      </c>
      <c r="AL77">
        <v>0</v>
      </c>
      <c r="AM77">
        <v>53.34</v>
      </c>
      <c r="AN77">
        <v>0</v>
      </c>
      <c r="AO77">
        <v>53.85</v>
      </c>
      <c r="AP77">
        <v>18.05</v>
      </c>
      <c r="AQ77">
        <v>0</v>
      </c>
      <c r="AR77">
        <v>20</v>
      </c>
      <c r="AS77">
        <v>10</v>
      </c>
      <c r="AT77">
        <v>60</v>
      </c>
      <c r="AU77">
        <v>40</v>
      </c>
      <c r="AV77">
        <v>50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106.33999999999997</v>
      </c>
      <c r="I78" s="88">
        <v>0.43</v>
      </c>
      <c r="J78" s="88">
        <v>2.81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70.88</v>
      </c>
      <c r="X78">
        <v>2.4700000000000002</v>
      </c>
      <c r="Y78">
        <v>32.57</v>
      </c>
      <c r="Z78">
        <v>6.71</v>
      </c>
      <c r="AA78">
        <v>0.39</v>
      </c>
      <c r="AB78">
        <v>0.22</v>
      </c>
      <c r="AC78">
        <v>0.33</v>
      </c>
      <c r="AD78">
        <v>0.56999999999999995</v>
      </c>
      <c r="AE78">
        <v>0.43</v>
      </c>
      <c r="AF78">
        <v>0.55000000000000004</v>
      </c>
      <c r="AG78">
        <v>0.49</v>
      </c>
      <c r="AH78">
        <v>0.34</v>
      </c>
      <c r="AI78">
        <v>0.34</v>
      </c>
      <c r="AJ78">
        <v>0</v>
      </c>
      <c r="AK78">
        <v>0</v>
      </c>
      <c r="AL78">
        <v>0</v>
      </c>
      <c r="AM78">
        <v>53.34</v>
      </c>
      <c r="AN78">
        <v>0</v>
      </c>
      <c r="AO78">
        <v>53.85</v>
      </c>
      <c r="AP78">
        <v>18.05</v>
      </c>
      <c r="AQ78">
        <v>0</v>
      </c>
      <c r="AR78">
        <v>20</v>
      </c>
      <c r="AS78">
        <v>10</v>
      </c>
      <c r="AT78">
        <v>60</v>
      </c>
      <c r="AU78">
        <v>40</v>
      </c>
      <c r="AV78">
        <v>50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106.33999999999997</v>
      </c>
      <c r="I79" s="88">
        <v>0.43</v>
      </c>
      <c r="J79" s="88">
        <v>2.81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70.88</v>
      </c>
      <c r="X79">
        <v>2.4700000000000002</v>
      </c>
      <c r="Y79">
        <v>32.57</v>
      </c>
      <c r="Z79">
        <v>6.71</v>
      </c>
      <c r="AA79">
        <v>0.39</v>
      </c>
      <c r="AB79">
        <v>0.22</v>
      </c>
      <c r="AC79">
        <v>0.33</v>
      </c>
      <c r="AD79">
        <v>0.56999999999999995</v>
      </c>
      <c r="AE79">
        <v>0.43</v>
      </c>
      <c r="AF79">
        <v>0.55000000000000004</v>
      </c>
      <c r="AG79">
        <v>0.49</v>
      </c>
      <c r="AH79">
        <v>0.34</v>
      </c>
      <c r="AI79">
        <v>0.34</v>
      </c>
      <c r="AJ79">
        <v>0</v>
      </c>
      <c r="AK79">
        <v>0</v>
      </c>
      <c r="AL79">
        <v>0</v>
      </c>
      <c r="AM79">
        <v>53.34</v>
      </c>
      <c r="AN79">
        <v>0</v>
      </c>
      <c r="AO79">
        <v>53.85</v>
      </c>
      <c r="AP79">
        <v>18.05</v>
      </c>
      <c r="AQ79">
        <v>0</v>
      </c>
      <c r="AR79">
        <v>20</v>
      </c>
      <c r="AS79">
        <v>10</v>
      </c>
      <c r="AT79">
        <v>60</v>
      </c>
      <c r="AU79">
        <v>40</v>
      </c>
      <c r="AV79">
        <v>50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116.87999999999997</v>
      </c>
      <c r="I80" s="88">
        <v>0.43</v>
      </c>
      <c r="J80" s="88">
        <v>2.81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70.88</v>
      </c>
      <c r="X80">
        <v>2.4700000000000002</v>
      </c>
      <c r="Y80">
        <v>32.57</v>
      </c>
      <c r="Z80">
        <v>6.71</v>
      </c>
      <c r="AA80">
        <v>0.39</v>
      </c>
      <c r="AB80">
        <v>0.22</v>
      </c>
      <c r="AC80">
        <v>0.33</v>
      </c>
      <c r="AD80">
        <v>0.56999999999999995</v>
      </c>
      <c r="AE80">
        <v>0.43</v>
      </c>
      <c r="AF80">
        <v>0.55000000000000004</v>
      </c>
      <c r="AG80">
        <v>0.49</v>
      </c>
      <c r="AH80">
        <v>0.34</v>
      </c>
      <c r="AI80">
        <v>0.34</v>
      </c>
      <c r="AJ80">
        <v>10.54</v>
      </c>
      <c r="AK80">
        <v>0</v>
      </c>
      <c r="AL80">
        <v>0</v>
      </c>
      <c r="AM80">
        <v>53.34</v>
      </c>
      <c r="AN80">
        <v>0</v>
      </c>
      <c r="AO80">
        <v>53.85</v>
      </c>
      <c r="AP80">
        <v>18.05</v>
      </c>
      <c r="AQ80">
        <v>0</v>
      </c>
      <c r="AR80">
        <v>20</v>
      </c>
      <c r="AS80">
        <v>10</v>
      </c>
      <c r="AT80">
        <v>60</v>
      </c>
      <c r="AU80">
        <v>40</v>
      </c>
      <c r="AV80">
        <v>50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48.87</v>
      </c>
      <c r="I81" s="88">
        <v>0.43</v>
      </c>
      <c r="J81" s="88">
        <v>2.81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2.4700000000000002</v>
      </c>
      <c r="Y81">
        <v>0</v>
      </c>
      <c r="Z81">
        <v>6.71</v>
      </c>
      <c r="AA81">
        <v>0.39</v>
      </c>
      <c r="AB81">
        <v>0.22</v>
      </c>
      <c r="AC81">
        <v>0.33</v>
      </c>
      <c r="AD81">
        <v>0.56999999999999995</v>
      </c>
      <c r="AE81">
        <v>0.43</v>
      </c>
      <c r="AF81">
        <v>0.55000000000000004</v>
      </c>
      <c r="AG81">
        <v>0.49</v>
      </c>
      <c r="AH81">
        <v>0.34</v>
      </c>
      <c r="AI81">
        <v>0.34</v>
      </c>
      <c r="AJ81">
        <v>45.98</v>
      </c>
      <c r="AK81">
        <v>0</v>
      </c>
      <c r="AL81">
        <v>0</v>
      </c>
      <c r="AM81">
        <v>53.34</v>
      </c>
      <c r="AN81">
        <v>0</v>
      </c>
      <c r="AO81">
        <v>53.85</v>
      </c>
      <c r="AP81">
        <v>18.05</v>
      </c>
      <c r="AQ81">
        <v>0</v>
      </c>
      <c r="AR81">
        <v>20</v>
      </c>
      <c r="AS81">
        <v>10</v>
      </c>
      <c r="AT81">
        <v>60</v>
      </c>
      <c r="AU81">
        <v>40</v>
      </c>
      <c r="AV81">
        <v>50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2.8899999999999997</v>
      </c>
      <c r="I82" s="88">
        <v>0.43</v>
      </c>
      <c r="J82" s="88">
        <v>2.81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2.4700000000000002</v>
      </c>
      <c r="Y82">
        <v>0</v>
      </c>
      <c r="Z82">
        <v>6.71</v>
      </c>
      <c r="AA82">
        <v>0.39</v>
      </c>
      <c r="AB82">
        <v>0.22</v>
      </c>
      <c r="AC82">
        <v>0.33</v>
      </c>
      <c r="AD82">
        <v>0.56999999999999995</v>
      </c>
      <c r="AE82">
        <v>0.43</v>
      </c>
      <c r="AF82">
        <v>0.55000000000000004</v>
      </c>
      <c r="AG82">
        <v>0.49</v>
      </c>
      <c r="AH82">
        <v>0.34</v>
      </c>
      <c r="AI82">
        <v>0.34</v>
      </c>
      <c r="AJ82">
        <v>0</v>
      </c>
      <c r="AK82">
        <v>0</v>
      </c>
      <c r="AL82">
        <v>0</v>
      </c>
      <c r="AM82">
        <v>53.34</v>
      </c>
      <c r="AN82">
        <v>0</v>
      </c>
      <c r="AO82">
        <v>53.85</v>
      </c>
      <c r="AP82">
        <v>18.05</v>
      </c>
      <c r="AQ82">
        <v>0</v>
      </c>
      <c r="AR82">
        <v>20</v>
      </c>
      <c r="AS82">
        <v>10</v>
      </c>
      <c r="AT82">
        <v>60</v>
      </c>
      <c r="AU82">
        <v>40</v>
      </c>
      <c r="AV82">
        <v>50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2.88</v>
      </c>
      <c r="I83" s="88">
        <v>0.43</v>
      </c>
      <c r="J83" s="88">
        <v>2.81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0</v>
      </c>
      <c r="Z83">
        <v>6.71</v>
      </c>
      <c r="AA83">
        <v>0.39</v>
      </c>
      <c r="AB83">
        <v>0.24</v>
      </c>
      <c r="AC83">
        <v>0.35</v>
      </c>
      <c r="AD83">
        <v>0.61</v>
      </c>
      <c r="AE83">
        <v>0.43</v>
      </c>
      <c r="AF83">
        <v>0.59</v>
      </c>
      <c r="AG83">
        <v>0.42</v>
      </c>
      <c r="AH83">
        <v>0.34</v>
      </c>
      <c r="AI83">
        <v>0.28000000000000003</v>
      </c>
      <c r="AJ83">
        <v>0</v>
      </c>
      <c r="AK83">
        <v>0</v>
      </c>
      <c r="AL83">
        <v>0</v>
      </c>
      <c r="AM83">
        <v>53.34</v>
      </c>
      <c r="AN83">
        <v>0</v>
      </c>
      <c r="AO83">
        <v>53.85</v>
      </c>
      <c r="AP83">
        <v>18.05</v>
      </c>
      <c r="AQ83">
        <v>0</v>
      </c>
      <c r="AR83">
        <v>20</v>
      </c>
      <c r="AS83">
        <v>10</v>
      </c>
      <c r="AT83">
        <v>60</v>
      </c>
      <c r="AU83">
        <v>40</v>
      </c>
      <c r="AV83">
        <v>50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2.88</v>
      </c>
      <c r="I84" s="88">
        <v>0.43</v>
      </c>
      <c r="J84" s="88">
        <v>2.81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0</v>
      </c>
      <c r="Z84">
        <v>6.71</v>
      </c>
      <c r="AA84">
        <v>0.39</v>
      </c>
      <c r="AB84">
        <v>0.24</v>
      </c>
      <c r="AC84">
        <v>0.35</v>
      </c>
      <c r="AD84">
        <v>0.61</v>
      </c>
      <c r="AE84">
        <v>0.43</v>
      </c>
      <c r="AF84">
        <v>0.59</v>
      </c>
      <c r="AG84">
        <v>0.42</v>
      </c>
      <c r="AH84">
        <v>0.34</v>
      </c>
      <c r="AI84">
        <v>0.28000000000000003</v>
      </c>
      <c r="AJ84">
        <v>0</v>
      </c>
      <c r="AK84">
        <v>0</v>
      </c>
      <c r="AL84">
        <v>0</v>
      </c>
      <c r="AM84">
        <v>53.34</v>
      </c>
      <c r="AN84">
        <v>0</v>
      </c>
      <c r="AO84">
        <v>53.85</v>
      </c>
      <c r="AP84">
        <v>18.05</v>
      </c>
      <c r="AQ84">
        <v>0</v>
      </c>
      <c r="AR84">
        <v>20</v>
      </c>
      <c r="AS84">
        <v>10</v>
      </c>
      <c r="AT84">
        <v>60</v>
      </c>
      <c r="AU84">
        <v>40</v>
      </c>
      <c r="AV84">
        <v>50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2.88</v>
      </c>
      <c r="I85" s="88">
        <v>0.43</v>
      </c>
      <c r="J85" s="88">
        <v>2.81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0</v>
      </c>
      <c r="Z85">
        <v>6.71</v>
      </c>
      <c r="AA85">
        <v>0.39</v>
      </c>
      <c r="AB85">
        <v>0.24</v>
      </c>
      <c r="AC85">
        <v>0.35</v>
      </c>
      <c r="AD85">
        <v>0.61</v>
      </c>
      <c r="AE85">
        <v>0.43</v>
      </c>
      <c r="AF85">
        <v>0.59</v>
      </c>
      <c r="AG85">
        <v>0.42</v>
      </c>
      <c r="AH85">
        <v>0.34</v>
      </c>
      <c r="AI85">
        <v>0.28000000000000003</v>
      </c>
      <c r="AJ85">
        <v>0</v>
      </c>
      <c r="AK85">
        <v>0</v>
      </c>
      <c r="AL85">
        <v>0</v>
      </c>
      <c r="AM85">
        <v>53.34</v>
      </c>
      <c r="AN85">
        <v>0</v>
      </c>
      <c r="AO85">
        <v>53.85</v>
      </c>
      <c r="AP85">
        <v>18.05</v>
      </c>
      <c r="AQ85">
        <v>0</v>
      </c>
      <c r="AR85">
        <v>20</v>
      </c>
      <c r="AS85">
        <v>10</v>
      </c>
      <c r="AT85">
        <v>60</v>
      </c>
      <c r="AU85">
        <v>40</v>
      </c>
      <c r="AV85">
        <v>50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2.88</v>
      </c>
      <c r="I86" s="88">
        <v>0.43</v>
      </c>
      <c r="J86" s="88">
        <v>2.81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0</v>
      </c>
      <c r="Z86">
        <v>6.71</v>
      </c>
      <c r="AA86">
        <v>0.39</v>
      </c>
      <c r="AB86">
        <v>0.24</v>
      </c>
      <c r="AC86">
        <v>0.35</v>
      </c>
      <c r="AD86">
        <v>0.61</v>
      </c>
      <c r="AE86">
        <v>0.43</v>
      </c>
      <c r="AF86">
        <v>0.59</v>
      </c>
      <c r="AG86">
        <v>0.42</v>
      </c>
      <c r="AH86">
        <v>0.34</v>
      </c>
      <c r="AI86">
        <v>0.28000000000000003</v>
      </c>
      <c r="AJ86">
        <v>0</v>
      </c>
      <c r="AK86">
        <v>0</v>
      </c>
      <c r="AL86">
        <v>0</v>
      </c>
      <c r="AM86">
        <v>53.34</v>
      </c>
      <c r="AN86">
        <v>0</v>
      </c>
      <c r="AO86">
        <v>53.85</v>
      </c>
      <c r="AP86">
        <v>18.05</v>
      </c>
      <c r="AQ86">
        <v>0</v>
      </c>
      <c r="AR86">
        <v>20</v>
      </c>
      <c r="AS86">
        <v>10</v>
      </c>
      <c r="AT86">
        <v>60</v>
      </c>
      <c r="AU86">
        <v>40</v>
      </c>
      <c r="AV86">
        <v>50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2.9099999999999993</v>
      </c>
      <c r="I87" s="88">
        <v>0.35</v>
      </c>
      <c r="J87" s="88">
        <v>2.76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2.38</v>
      </c>
      <c r="Y87">
        <v>0</v>
      </c>
      <c r="Z87">
        <v>6.71</v>
      </c>
      <c r="AA87">
        <v>0.42</v>
      </c>
      <c r="AB87">
        <v>0.24</v>
      </c>
      <c r="AC87">
        <v>0.35</v>
      </c>
      <c r="AD87">
        <v>0.61</v>
      </c>
      <c r="AE87">
        <v>0.35</v>
      </c>
      <c r="AF87">
        <v>0.59</v>
      </c>
      <c r="AG87">
        <v>0.42</v>
      </c>
      <c r="AH87">
        <v>0.38</v>
      </c>
      <c r="AI87">
        <v>0.28000000000000003</v>
      </c>
      <c r="AJ87">
        <v>0</v>
      </c>
      <c r="AK87">
        <v>0</v>
      </c>
      <c r="AL87">
        <v>0</v>
      </c>
      <c r="AM87">
        <v>53.34</v>
      </c>
      <c r="AN87">
        <v>0</v>
      </c>
      <c r="AO87">
        <v>53.85</v>
      </c>
      <c r="AP87">
        <v>18.05</v>
      </c>
      <c r="AQ87">
        <v>0</v>
      </c>
      <c r="AR87">
        <v>20</v>
      </c>
      <c r="AS87">
        <v>10</v>
      </c>
      <c r="AT87">
        <v>60</v>
      </c>
      <c r="AU87">
        <v>40</v>
      </c>
      <c r="AV87">
        <v>50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2.9099999999999993</v>
      </c>
      <c r="I88" s="88">
        <v>0.35</v>
      </c>
      <c r="J88" s="88">
        <v>2.76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2.38</v>
      </c>
      <c r="Y88">
        <v>0</v>
      </c>
      <c r="Z88">
        <v>6.71</v>
      </c>
      <c r="AA88">
        <v>0.42</v>
      </c>
      <c r="AB88">
        <v>0.24</v>
      </c>
      <c r="AC88">
        <v>0.35</v>
      </c>
      <c r="AD88">
        <v>0.61</v>
      </c>
      <c r="AE88">
        <v>0.35</v>
      </c>
      <c r="AF88">
        <v>0.59</v>
      </c>
      <c r="AG88">
        <v>0.42</v>
      </c>
      <c r="AH88">
        <v>0.38</v>
      </c>
      <c r="AI88">
        <v>0.28000000000000003</v>
      </c>
      <c r="AJ88">
        <v>0</v>
      </c>
      <c r="AK88">
        <v>0</v>
      </c>
      <c r="AL88">
        <v>0</v>
      </c>
      <c r="AM88">
        <v>53.34</v>
      </c>
      <c r="AN88">
        <v>0</v>
      </c>
      <c r="AO88">
        <v>53.85</v>
      </c>
      <c r="AP88">
        <v>18.05</v>
      </c>
      <c r="AQ88">
        <v>0</v>
      </c>
      <c r="AR88">
        <v>20</v>
      </c>
      <c r="AS88">
        <v>10</v>
      </c>
      <c r="AT88">
        <v>60</v>
      </c>
      <c r="AU88">
        <v>40</v>
      </c>
      <c r="AV88">
        <v>50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2.9099999999999993</v>
      </c>
      <c r="I89" s="88">
        <v>0.35</v>
      </c>
      <c r="J89" s="88">
        <v>2.76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2.38</v>
      </c>
      <c r="Y89">
        <v>0</v>
      </c>
      <c r="Z89">
        <v>6.71</v>
      </c>
      <c r="AA89">
        <v>0.42</v>
      </c>
      <c r="AB89">
        <v>0.24</v>
      </c>
      <c r="AC89">
        <v>0.35</v>
      </c>
      <c r="AD89">
        <v>0.61</v>
      </c>
      <c r="AE89">
        <v>0.35</v>
      </c>
      <c r="AF89">
        <v>0.59</v>
      </c>
      <c r="AG89">
        <v>0.42</v>
      </c>
      <c r="AH89">
        <v>0.38</v>
      </c>
      <c r="AI89">
        <v>0.28000000000000003</v>
      </c>
      <c r="AJ89">
        <v>0</v>
      </c>
      <c r="AK89">
        <v>0</v>
      </c>
      <c r="AL89">
        <v>0</v>
      </c>
      <c r="AM89">
        <v>53.34</v>
      </c>
      <c r="AN89">
        <v>0</v>
      </c>
      <c r="AO89">
        <v>53.85</v>
      </c>
      <c r="AP89">
        <v>18.05</v>
      </c>
      <c r="AQ89">
        <v>0</v>
      </c>
      <c r="AR89">
        <v>20</v>
      </c>
      <c r="AS89">
        <v>10</v>
      </c>
      <c r="AT89">
        <v>60</v>
      </c>
      <c r="AU89">
        <v>40</v>
      </c>
      <c r="AV89">
        <v>50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2.9099999999999993</v>
      </c>
      <c r="I90" s="88">
        <v>0.35</v>
      </c>
      <c r="J90" s="88">
        <v>2.76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2.38</v>
      </c>
      <c r="Y90">
        <v>0</v>
      </c>
      <c r="Z90">
        <v>6.71</v>
      </c>
      <c r="AA90">
        <v>0.42</v>
      </c>
      <c r="AB90">
        <v>0.24</v>
      </c>
      <c r="AC90">
        <v>0.35</v>
      </c>
      <c r="AD90">
        <v>0.61</v>
      </c>
      <c r="AE90">
        <v>0.35</v>
      </c>
      <c r="AF90">
        <v>0.59</v>
      </c>
      <c r="AG90">
        <v>0.42</v>
      </c>
      <c r="AH90">
        <v>0.38</v>
      </c>
      <c r="AI90">
        <v>0.28000000000000003</v>
      </c>
      <c r="AJ90">
        <v>0</v>
      </c>
      <c r="AK90">
        <v>0</v>
      </c>
      <c r="AL90">
        <v>0</v>
      </c>
      <c r="AM90">
        <v>53.34</v>
      </c>
      <c r="AN90">
        <v>0</v>
      </c>
      <c r="AO90">
        <v>53.85</v>
      </c>
      <c r="AP90">
        <v>18.05</v>
      </c>
      <c r="AQ90">
        <v>0</v>
      </c>
      <c r="AR90">
        <v>20</v>
      </c>
      <c r="AS90">
        <v>10</v>
      </c>
      <c r="AT90">
        <v>60</v>
      </c>
      <c r="AU90">
        <v>40</v>
      </c>
      <c r="AV90">
        <v>50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2.9099999999999993</v>
      </c>
      <c r="I91" s="88">
        <v>0.35</v>
      </c>
      <c r="J91" s="88">
        <v>2.76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2.38</v>
      </c>
      <c r="Y91">
        <v>0</v>
      </c>
      <c r="Z91">
        <v>6.71</v>
      </c>
      <c r="AA91">
        <v>0.42</v>
      </c>
      <c r="AB91">
        <v>0.24</v>
      </c>
      <c r="AC91">
        <v>0.35</v>
      </c>
      <c r="AD91">
        <v>0.61</v>
      </c>
      <c r="AE91">
        <v>0.35</v>
      </c>
      <c r="AF91">
        <v>0.59</v>
      </c>
      <c r="AG91">
        <v>0.42</v>
      </c>
      <c r="AH91">
        <v>0.38</v>
      </c>
      <c r="AI91">
        <v>0.28000000000000003</v>
      </c>
      <c r="AJ91">
        <v>0</v>
      </c>
      <c r="AK91">
        <v>0</v>
      </c>
      <c r="AL91">
        <v>0</v>
      </c>
      <c r="AM91">
        <v>53.34</v>
      </c>
      <c r="AN91">
        <v>0</v>
      </c>
      <c r="AO91">
        <v>53.85</v>
      </c>
      <c r="AP91">
        <v>18.05</v>
      </c>
      <c r="AQ91">
        <v>0</v>
      </c>
      <c r="AR91">
        <v>20</v>
      </c>
      <c r="AS91">
        <v>10</v>
      </c>
      <c r="AT91">
        <v>60</v>
      </c>
      <c r="AU91">
        <v>40</v>
      </c>
      <c r="AV91">
        <v>50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2.9099999999999993</v>
      </c>
      <c r="I92" s="88">
        <v>0.35</v>
      </c>
      <c r="J92" s="88">
        <v>2.76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2.38</v>
      </c>
      <c r="Y92">
        <v>0</v>
      </c>
      <c r="Z92">
        <v>6.71</v>
      </c>
      <c r="AA92">
        <v>0.42</v>
      </c>
      <c r="AB92">
        <v>0.24</v>
      </c>
      <c r="AC92">
        <v>0.35</v>
      </c>
      <c r="AD92">
        <v>0.61</v>
      </c>
      <c r="AE92">
        <v>0.35</v>
      </c>
      <c r="AF92">
        <v>0.59</v>
      </c>
      <c r="AG92">
        <v>0.42</v>
      </c>
      <c r="AH92">
        <v>0.38</v>
      </c>
      <c r="AI92">
        <v>0.28000000000000003</v>
      </c>
      <c r="AJ92">
        <v>0</v>
      </c>
      <c r="AK92">
        <v>0</v>
      </c>
      <c r="AL92">
        <v>0</v>
      </c>
      <c r="AM92">
        <v>53.34</v>
      </c>
      <c r="AN92">
        <v>0</v>
      </c>
      <c r="AO92">
        <v>53.85</v>
      </c>
      <c r="AP92">
        <v>18.05</v>
      </c>
      <c r="AQ92">
        <v>0</v>
      </c>
      <c r="AR92">
        <v>20</v>
      </c>
      <c r="AS92">
        <v>10</v>
      </c>
      <c r="AT92">
        <v>60</v>
      </c>
      <c r="AU92">
        <v>40</v>
      </c>
      <c r="AV92">
        <v>50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2.9099999999999993</v>
      </c>
      <c r="I93" s="88">
        <v>0.35</v>
      </c>
      <c r="J93" s="88">
        <v>2.76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2.38</v>
      </c>
      <c r="Y93">
        <v>0</v>
      </c>
      <c r="Z93">
        <v>6.71</v>
      </c>
      <c r="AA93">
        <v>0.42</v>
      </c>
      <c r="AB93">
        <v>0.24</v>
      </c>
      <c r="AC93">
        <v>0.35</v>
      </c>
      <c r="AD93">
        <v>0.61</v>
      </c>
      <c r="AE93">
        <v>0.35</v>
      </c>
      <c r="AF93">
        <v>0.59</v>
      </c>
      <c r="AG93">
        <v>0.42</v>
      </c>
      <c r="AH93">
        <v>0.38</v>
      </c>
      <c r="AI93">
        <v>0.28000000000000003</v>
      </c>
      <c r="AJ93">
        <v>0</v>
      </c>
      <c r="AK93">
        <v>0</v>
      </c>
      <c r="AL93">
        <v>0</v>
      </c>
      <c r="AM93">
        <v>53.34</v>
      </c>
      <c r="AN93">
        <v>0</v>
      </c>
      <c r="AO93">
        <v>53.85</v>
      </c>
      <c r="AP93">
        <v>18.05</v>
      </c>
      <c r="AQ93">
        <v>0</v>
      </c>
      <c r="AR93">
        <v>20</v>
      </c>
      <c r="AS93">
        <v>10</v>
      </c>
      <c r="AT93">
        <v>60</v>
      </c>
      <c r="AU93">
        <v>40</v>
      </c>
      <c r="AV93">
        <v>50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2.9099999999999993</v>
      </c>
      <c r="I94" s="88">
        <v>0.35</v>
      </c>
      <c r="J94" s="88">
        <v>2.76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2.38</v>
      </c>
      <c r="Y94">
        <v>0</v>
      </c>
      <c r="Z94">
        <v>6.71</v>
      </c>
      <c r="AA94">
        <v>0.42</v>
      </c>
      <c r="AB94">
        <v>0.24</v>
      </c>
      <c r="AC94">
        <v>0.35</v>
      </c>
      <c r="AD94">
        <v>0.61</v>
      </c>
      <c r="AE94">
        <v>0.35</v>
      </c>
      <c r="AF94">
        <v>0.59</v>
      </c>
      <c r="AG94">
        <v>0.42</v>
      </c>
      <c r="AH94">
        <v>0.38</v>
      </c>
      <c r="AI94">
        <v>0.28000000000000003</v>
      </c>
      <c r="AJ94">
        <v>0</v>
      </c>
      <c r="AK94">
        <v>0</v>
      </c>
      <c r="AL94">
        <v>0</v>
      </c>
      <c r="AM94">
        <v>53.34</v>
      </c>
      <c r="AN94">
        <v>0</v>
      </c>
      <c r="AO94">
        <v>53.85</v>
      </c>
      <c r="AP94">
        <v>18.05</v>
      </c>
      <c r="AQ94">
        <v>0</v>
      </c>
      <c r="AR94">
        <v>20</v>
      </c>
      <c r="AS94">
        <v>10</v>
      </c>
      <c r="AT94">
        <v>60</v>
      </c>
      <c r="AU94">
        <v>40</v>
      </c>
      <c r="AV94">
        <v>50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2.9099999999999993</v>
      </c>
      <c r="I95" s="88">
        <v>0.35</v>
      </c>
      <c r="J95" s="88">
        <v>2.76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2.38</v>
      </c>
      <c r="Y95">
        <v>0</v>
      </c>
      <c r="Z95">
        <v>6.71</v>
      </c>
      <c r="AA95">
        <v>0.42</v>
      </c>
      <c r="AB95">
        <v>0.24</v>
      </c>
      <c r="AC95">
        <v>0.35</v>
      </c>
      <c r="AD95">
        <v>0.61</v>
      </c>
      <c r="AE95">
        <v>0.35</v>
      </c>
      <c r="AF95">
        <v>0.59</v>
      </c>
      <c r="AG95">
        <v>0.42</v>
      </c>
      <c r="AH95">
        <v>0.38</v>
      </c>
      <c r="AI95">
        <v>0.28000000000000003</v>
      </c>
      <c r="AJ95">
        <v>0</v>
      </c>
      <c r="AK95">
        <v>0</v>
      </c>
      <c r="AL95">
        <v>0</v>
      </c>
      <c r="AM95">
        <v>53.34</v>
      </c>
      <c r="AN95">
        <v>0</v>
      </c>
      <c r="AO95">
        <v>53.85</v>
      </c>
      <c r="AP95">
        <v>18.05</v>
      </c>
      <c r="AQ95">
        <v>0</v>
      </c>
      <c r="AR95">
        <v>20</v>
      </c>
      <c r="AS95">
        <v>10</v>
      </c>
      <c r="AT95">
        <v>60</v>
      </c>
      <c r="AU95">
        <v>40</v>
      </c>
      <c r="AV95">
        <v>50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2.9099999999999993</v>
      </c>
      <c r="I96" s="88">
        <v>0.35</v>
      </c>
      <c r="J96" s="88">
        <v>2.76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2.38</v>
      </c>
      <c r="Y96">
        <v>0</v>
      </c>
      <c r="Z96">
        <v>6.71</v>
      </c>
      <c r="AA96">
        <v>0.42</v>
      </c>
      <c r="AB96">
        <v>0.24</v>
      </c>
      <c r="AC96">
        <v>0.35</v>
      </c>
      <c r="AD96">
        <v>0.61</v>
      </c>
      <c r="AE96">
        <v>0.35</v>
      </c>
      <c r="AF96">
        <v>0.59</v>
      </c>
      <c r="AG96">
        <v>0.42</v>
      </c>
      <c r="AH96">
        <v>0.38</v>
      </c>
      <c r="AI96">
        <v>0.28000000000000003</v>
      </c>
      <c r="AJ96">
        <v>0</v>
      </c>
      <c r="AK96">
        <v>0</v>
      </c>
      <c r="AL96">
        <v>0</v>
      </c>
      <c r="AM96">
        <v>53.34</v>
      </c>
      <c r="AN96">
        <v>0</v>
      </c>
      <c r="AO96">
        <v>53.85</v>
      </c>
      <c r="AP96">
        <v>18.05</v>
      </c>
      <c r="AQ96">
        <v>0</v>
      </c>
      <c r="AR96">
        <v>20</v>
      </c>
      <c r="AS96">
        <v>10</v>
      </c>
      <c r="AT96">
        <v>60</v>
      </c>
      <c r="AU96">
        <v>40</v>
      </c>
      <c r="AV96">
        <v>50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2.76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2.38</v>
      </c>
      <c r="Y97">
        <v>0</v>
      </c>
      <c r="Z97">
        <v>6.71</v>
      </c>
      <c r="AA97">
        <v>0.42</v>
      </c>
      <c r="AB97">
        <v>0.24</v>
      </c>
      <c r="AC97">
        <v>0.35</v>
      </c>
      <c r="AD97">
        <v>0.61</v>
      </c>
      <c r="AE97">
        <v>0.35</v>
      </c>
      <c r="AF97">
        <v>0.59</v>
      </c>
      <c r="AG97">
        <v>0.42</v>
      </c>
      <c r="AH97">
        <v>0.38</v>
      </c>
      <c r="AI97">
        <v>0.28000000000000003</v>
      </c>
      <c r="AJ97">
        <v>0</v>
      </c>
      <c r="AK97">
        <v>0</v>
      </c>
      <c r="AL97">
        <v>0</v>
      </c>
      <c r="AM97">
        <v>53.34</v>
      </c>
      <c r="AN97">
        <v>0</v>
      </c>
      <c r="AO97">
        <v>53.85</v>
      </c>
      <c r="AP97">
        <v>18.05</v>
      </c>
      <c r="AQ97">
        <v>0</v>
      </c>
      <c r="AR97">
        <v>20</v>
      </c>
      <c r="AS97">
        <v>10</v>
      </c>
      <c r="AT97">
        <v>60</v>
      </c>
      <c r="AU97">
        <v>40</v>
      </c>
      <c r="AV97">
        <v>50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2.76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2.38</v>
      </c>
      <c r="Y98">
        <v>0</v>
      </c>
      <c r="Z98">
        <v>6.71</v>
      </c>
      <c r="AA98">
        <v>0.42</v>
      </c>
      <c r="AB98">
        <v>0.24</v>
      </c>
      <c r="AC98">
        <v>0.35</v>
      </c>
      <c r="AD98">
        <v>0.61</v>
      </c>
      <c r="AE98">
        <v>0.35</v>
      </c>
      <c r="AF98">
        <v>0.59</v>
      </c>
      <c r="AG98">
        <v>0.42</v>
      </c>
      <c r="AH98">
        <v>0.38</v>
      </c>
      <c r="AI98">
        <v>0.28000000000000003</v>
      </c>
      <c r="AJ98">
        <v>0</v>
      </c>
      <c r="AK98">
        <v>0</v>
      </c>
      <c r="AL98">
        <v>0</v>
      </c>
      <c r="AM98">
        <v>53.34</v>
      </c>
      <c r="AN98">
        <v>0</v>
      </c>
      <c r="AO98">
        <v>53.85</v>
      </c>
      <c r="AP98">
        <v>18.05</v>
      </c>
      <c r="AQ98">
        <v>0</v>
      </c>
      <c r="AR98">
        <v>20</v>
      </c>
      <c r="AS98">
        <v>10</v>
      </c>
      <c r="AT98">
        <v>60</v>
      </c>
      <c r="AU98">
        <v>40</v>
      </c>
      <c r="AV98">
        <v>50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3.3033349999999966</v>
      </c>
      <c r="I99" s="111">
        <f t="shared" ref="I99:BU99" si="1">SUM(I3:I98)/4000</f>
        <v>0.47227500000000011</v>
      </c>
      <c r="J99" s="111">
        <f t="shared" si="1"/>
        <v>6.6970000000000002E-2</v>
      </c>
      <c r="K99" s="111">
        <f t="shared" si="1"/>
        <v>0</v>
      </c>
      <c r="L99" s="111">
        <f t="shared" si="1"/>
        <v>0.19674500000000023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0.38984000000000013</v>
      </c>
      <c r="X99">
        <f t="shared" si="1"/>
        <v>5.8289999999999967E-2</v>
      </c>
      <c r="Y99">
        <f t="shared" si="1"/>
        <v>0.17482500000000004</v>
      </c>
      <c r="Z99">
        <f t="shared" si="1"/>
        <v>0.16103999999999999</v>
      </c>
      <c r="AA99">
        <f t="shared" si="1"/>
        <v>9.0500000000000077E-3</v>
      </c>
      <c r="AB99">
        <f t="shared" si="1"/>
        <v>5.5599999999999972E-3</v>
      </c>
      <c r="AC99">
        <f t="shared" si="1"/>
        <v>8.2399999999999904E-3</v>
      </c>
      <c r="AD99">
        <f t="shared" si="1"/>
        <v>1.444E-2</v>
      </c>
      <c r="AE99">
        <f t="shared" si="1"/>
        <v>9.7400000000000125E-3</v>
      </c>
      <c r="AF99">
        <f t="shared" si="1"/>
        <v>1.3720000000000003E-2</v>
      </c>
      <c r="AG99">
        <f t="shared" si="1"/>
        <v>1.0939999999999998E-2</v>
      </c>
      <c r="AH99">
        <f t="shared" si="1"/>
        <v>8.6800000000000037E-3</v>
      </c>
      <c r="AI99">
        <f t="shared" si="1"/>
        <v>7.2200000000000007E-3</v>
      </c>
      <c r="AJ99">
        <f t="shared" si="1"/>
        <v>1.5551499999999998</v>
      </c>
      <c r="AK99">
        <f t="shared" si="1"/>
        <v>0.191575</v>
      </c>
      <c r="AL99">
        <f t="shared" si="1"/>
        <v>6.7060000000000008E-2</v>
      </c>
      <c r="AM99">
        <f t="shared" si="1"/>
        <v>0.32004000000000005</v>
      </c>
      <c r="AN99">
        <f t="shared" si="1"/>
        <v>2.4493199999999997</v>
      </c>
      <c r="AO99">
        <f t="shared" si="1"/>
        <v>1.2924000000000004</v>
      </c>
      <c r="AP99">
        <f t="shared" si="1"/>
        <v>0.43319999999999931</v>
      </c>
      <c r="AQ99">
        <f t="shared" si="1"/>
        <v>0.87480000000000069</v>
      </c>
      <c r="AR99">
        <f t="shared" si="1"/>
        <v>0.48</v>
      </c>
      <c r="AS99">
        <f t="shared" si="1"/>
        <v>0.24</v>
      </c>
      <c r="AT99">
        <f t="shared" si="1"/>
        <v>1.44</v>
      </c>
      <c r="AU99">
        <f t="shared" si="1"/>
        <v>0.96</v>
      </c>
      <c r="AV99">
        <f t="shared" si="1"/>
        <v>1.2</v>
      </c>
      <c r="AW99">
        <f t="shared" si="1"/>
        <v>3.5705000000000001E-2</v>
      </c>
      <c r="AX99">
        <f t="shared" si="1"/>
        <v>0.9227749999999999</v>
      </c>
      <c r="AY99">
        <f t="shared" si="1"/>
        <v>0.39547499999999991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2023-02-02T10:14:30Z</dcterms:modified>
</cp:coreProperties>
</file>